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Summary" sheetId="1" r:id="rId1"/>
    <sheet name="IS" sheetId="2" r:id="rId2"/>
    <sheet name="BS" sheetId="3" r:id="rId3"/>
    <sheet name="StmtEquity" sheetId="4" r:id="rId4"/>
    <sheet name="Cashflow" sheetId="5" r:id="rId5"/>
    <sheet name="Notes" sheetId="6" r:id="rId6"/>
  </sheets>
  <definedNames/>
  <calcPr fullCalcOnLoad="1"/>
</workbook>
</file>

<file path=xl/sharedStrings.xml><?xml version="1.0" encoding="utf-8"?>
<sst xmlns="http://schemas.openxmlformats.org/spreadsheetml/2006/main" count="443" uniqueCount="249">
  <si>
    <t>INDIVIDUAL QUARTER</t>
  </si>
  <si>
    <t>CUMULATIVE QUARTER</t>
  </si>
  <si>
    <t>Current</t>
  </si>
  <si>
    <t>Year</t>
  </si>
  <si>
    <t>Quarter</t>
  </si>
  <si>
    <t>30 Sept 2005</t>
  </si>
  <si>
    <t>Preceding</t>
  </si>
  <si>
    <t>Corresponding</t>
  </si>
  <si>
    <t>30 Sept 2004</t>
  </si>
  <si>
    <t>To date</t>
  </si>
  <si>
    <t>Period</t>
  </si>
  <si>
    <t>RM'000</t>
  </si>
  <si>
    <t>Revenue</t>
  </si>
  <si>
    <t>Basic earnings per share (sen)</t>
  </si>
  <si>
    <t>NA</t>
  </si>
  <si>
    <t>(The figures have not been audited)</t>
  </si>
  <si>
    <t>Direct costs</t>
  </si>
  <si>
    <t>Gross profit</t>
  </si>
  <si>
    <t>Other operating income</t>
  </si>
  <si>
    <t>Administrative expenses</t>
  </si>
  <si>
    <t>Profit from operations</t>
  </si>
  <si>
    <t>Finance costs</t>
  </si>
  <si>
    <t>Profit before taxation</t>
  </si>
  <si>
    <t>Taxation</t>
  </si>
  <si>
    <t>Profit after taxation</t>
  </si>
  <si>
    <t>B5</t>
  </si>
  <si>
    <t>B12</t>
  </si>
  <si>
    <t>Note:</t>
  </si>
  <si>
    <t>The accompanying notes are an integral part of this statement</t>
  </si>
  <si>
    <t>CURRENT ASSETS</t>
  </si>
  <si>
    <t>Trade receivables</t>
  </si>
  <si>
    <t>Other receivables</t>
  </si>
  <si>
    <t>Cash and bank balances</t>
  </si>
  <si>
    <t>CURRENT LIABILITIES</t>
  </si>
  <si>
    <t>Trade payables</t>
  </si>
  <si>
    <t>Other payables and accruals</t>
  </si>
  <si>
    <t>FINANCED BY:</t>
  </si>
  <si>
    <t>Share capital</t>
  </si>
  <si>
    <t>Retained profits</t>
  </si>
  <si>
    <t>Shareholders' funds</t>
  </si>
  <si>
    <t>NON-CURRENT LIABILITIES</t>
  </si>
  <si>
    <t>NET CURRENT ASSETS</t>
  </si>
  <si>
    <t>Total</t>
  </si>
  <si>
    <t>Retained</t>
  </si>
  <si>
    <t>profits</t>
  </si>
  <si>
    <t>Distributable</t>
  </si>
  <si>
    <t>Non-distributable</t>
  </si>
  <si>
    <t>Share</t>
  </si>
  <si>
    <t>Capital</t>
  </si>
  <si>
    <t>At 1 July 2005 (Audited)</t>
  </si>
  <si>
    <t>Net profit for the financial period</t>
  </si>
  <si>
    <t>At 30 September 2005</t>
  </si>
  <si>
    <t>CONDENSED CONSOLIDATED INCOME STATEMENT</t>
  </si>
  <si>
    <t>CONDENSED CONSOLIDATED BALANCE SHEET</t>
  </si>
  <si>
    <t>CONDENSED CONSOLIDATED STATEMENT OF CHANGES IN EQUITY</t>
  </si>
  <si>
    <t>CONDENSED CONSOLIDATED CASHFLOW STATEMENT</t>
  </si>
  <si>
    <t>Adjustments for:</t>
  </si>
  <si>
    <t>Interest expense</t>
  </si>
  <si>
    <t>Operating profit before working capital changes</t>
  </si>
  <si>
    <t>Cash generated from operations</t>
  </si>
  <si>
    <t>Interest paid</t>
  </si>
  <si>
    <t>Net cash generated from operating activities</t>
  </si>
  <si>
    <t>CASHFLOWS FROM OPERATING ACTIVITIES</t>
  </si>
  <si>
    <t>Interest income</t>
  </si>
  <si>
    <t>Purchase of property, plant and equipment</t>
  </si>
  <si>
    <t>Interest received</t>
  </si>
  <si>
    <t>CASHFLOW FROM FINANCING ACTIVITY</t>
  </si>
  <si>
    <t>A15</t>
  </si>
  <si>
    <t xml:space="preserve">CASH AND CASH EQUIVALENTS AT BEGINNING </t>
  </si>
  <si>
    <t xml:space="preserve">CASH AND CASH EQUIVALENTS AT END </t>
  </si>
  <si>
    <t>QUARTERLY REPORT ON CONSOLIDATED RESULTS</t>
  </si>
  <si>
    <t>A</t>
  </si>
  <si>
    <t xml:space="preserve"> NOTES TO THE INTERIM FINANCIAL REPORT</t>
  </si>
  <si>
    <t>A1</t>
  </si>
  <si>
    <t>Basis of preparation</t>
  </si>
  <si>
    <t>The interim financial statements are unaudited and have been prepared in accordance with Financial Reporting Standard ("FRS") No. 134: Interim Financial Reporting, and Chapter 7 Part VI of the Listing Requirements of Bursa Malaysia Securities Berhad for the MESDAQ Market.</t>
  </si>
  <si>
    <t>The interim financial statements are prepared based on the historical cost convention and in compliance with the applicable Approved Accounting Standards in Malaysia.</t>
  </si>
  <si>
    <t>A2</t>
  </si>
  <si>
    <t>Audit report of preceding annual financial statements</t>
  </si>
  <si>
    <t>A3</t>
  </si>
  <si>
    <t>Seasonal or cyclical factors</t>
  </si>
  <si>
    <t>The Group's operations are not materially affected by seasonal or cyclical changes during the current quarter under review.</t>
  </si>
  <si>
    <t>A4</t>
  </si>
  <si>
    <t>Unusual items affecting assets, liabilities, equity, net income or cash flows</t>
  </si>
  <si>
    <t>There were no unusual items affecting assets, liabilities, equity, net income or cash flows of the Group.</t>
  </si>
  <si>
    <t>A5</t>
  </si>
  <si>
    <t>Material changes in estimates</t>
  </si>
  <si>
    <t>There were no changes in estimates of amounts reported in prior financial years, which have a material effect in the current quarter under review.</t>
  </si>
  <si>
    <t>A6</t>
  </si>
  <si>
    <t>Debt and equity securities</t>
  </si>
  <si>
    <t>There were no issuance, cancellations, repurchases, resale and repayment of debt and equity securities, share buy backs, share cancellation, shares held as treasury share and resale of treasury shares for the current quarter under review.</t>
  </si>
  <si>
    <t>A7</t>
  </si>
  <si>
    <t>Dividend paid</t>
  </si>
  <si>
    <t>No dividend has been paid in the current quarter under review.</t>
  </si>
  <si>
    <t>A8</t>
  </si>
  <si>
    <t>Segmental information</t>
  </si>
  <si>
    <t xml:space="preserve"> NOTES TO THE INTERIM FINANCIAL REPORT (Cont'd)</t>
  </si>
  <si>
    <t>A9</t>
  </si>
  <si>
    <t>Valuation of property, plant and equipment</t>
  </si>
  <si>
    <t>A10</t>
  </si>
  <si>
    <t>Material events subsequent to the end of the quarter</t>
  </si>
  <si>
    <t>-</t>
  </si>
  <si>
    <t>Material events subsequent to the end of the quarter (Cont'd)</t>
  </si>
  <si>
    <t>A11</t>
  </si>
  <si>
    <t>Changes in the composition of the Group</t>
  </si>
  <si>
    <t>A12</t>
  </si>
  <si>
    <t>Contingent liabilities</t>
  </si>
  <si>
    <t>A13</t>
  </si>
  <si>
    <t>Capital commitments</t>
  </si>
  <si>
    <t>As at 30 September 2005, the Group has no material capital commitment in respect of property, plant and equipment.</t>
  </si>
  <si>
    <t>A14</t>
  </si>
  <si>
    <t>Significant related party transactions</t>
  </si>
  <si>
    <t>During the period, the Directors are of the opinion that the Group has no related party transactions which would have a significant impact on the financial position and business of the Group.</t>
  </si>
  <si>
    <t>Cash and cash equivalents</t>
  </si>
  <si>
    <t>B</t>
  </si>
  <si>
    <t>B1</t>
  </si>
  <si>
    <t>Review of performance</t>
  </si>
  <si>
    <t>B2</t>
  </si>
  <si>
    <t>Variation of results against preceding quarter</t>
  </si>
  <si>
    <t>B3</t>
  </si>
  <si>
    <t>Prospects</t>
  </si>
  <si>
    <t>B4</t>
  </si>
  <si>
    <t>Variation of actual profit from forecast profit</t>
  </si>
  <si>
    <t>Not applicable as no profit forecast was published.</t>
  </si>
  <si>
    <t>B6</t>
  </si>
  <si>
    <t>Unquoted investments and properties</t>
  </si>
  <si>
    <t>There were no changes in the unquoted investments and properties of the Group during the current quarter under review.</t>
  </si>
  <si>
    <t>B7</t>
  </si>
  <si>
    <t>Quoted securities</t>
  </si>
  <si>
    <t>There were no acquisitions or disposals of quoted securities during the current quarter under review.</t>
  </si>
  <si>
    <t>B8</t>
  </si>
  <si>
    <t>Group's borrowings and debt securities</t>
  </si>
  <si>
    <t>The Group does not have any foreign currency borrowings.</t>
  </si>
  <si>
    <t>B9</t>
  </si>
  <si>
    <t>Off balance sheet financial instruments</t>
  </si>
  <si>
    <t>There were no financial instruments with off balance sheet risk as at the date of this announcement applicable to the Group.</t>
  </si>
  <si>
    <t>B10</t>
  </si>
  <si>
    <t>Material litigation</t>
  </si>
  <si>
    <t>B11</t>
  </si>
  <si>
    <t>Dividends</t>
  </si>
  <si>
    <t>Earnings per share</t>
  </si>
  <si>
    <t>Profit after taxation (RM'000)</t>
  </si>
  <si>
    <t>Weighted average number of shares in issue ('000)</t>
  </si>
  <si>
    <t>B13</t>
  </si>
  <si>
    <t>Status of corporate proposals</t>
  </si>
  <si>
    <t>B14</t>
  </si>
  <si>
    <t>Utilisation of IPO proceeds</t>
  </si>
  <si>
    <t>B15</t>
  </si>
  <si>
    <t>Authorisation for issue</t>
  </si>
  <si>
    <t>For The Third Quarter Ended 30 September 2005</t>
  </si>
  <si>
    <t>This is prepared based on the consolidated results of the Group for the financial period ended 30 September 2005 and is to be read in conjunction with the Prospectus dated 8 November 2005.</t>
  </si>
  <si>
    <t>Comparative figures for the corresponding quarter and year are not available as this is N2N Connect Berhad's ("Company") first quarterly announcement to Bursa Malaysia Securities Berhad ("Bursa Securities")</t>
  </si>
  <si>
    <t>As At 30 September 2005</t>
  </si>
  <si>
    <t>Current Year</t>
  </si>
  <si>
    <t>3rd Quarter As At</t>
  </si>
  <si>
    <t>Preceding Year</t>
  </si>
  <si>
    <r>
      <t xml:space="preserve">N2N CONNECT BERHAD </t>
    </r>
    <r>
      <rPr>
        <sz val="12"/>
        <rFont val="Arial Narrow"/>
        <family val="2"/>
      </rPr>
      <t>(523137-K)</t>
    </r>
  </si>
  <si>
    <t>PROPERTY, PLANT AND EQUIPMENT</t>
  </si>
  <si>
    <t>Inventories</t>
  </si>
  <si>
    <t xml:space="preserve">Other receivables </t>
  </si>
  <si>
    <t>Marketable securities</t>
  </si>
  <si>
    <t>Hire purchase payables</t>
  </si>
  <si>
    <t>Amount owing to directors</t>
  </si>
  <si>
    <t>Share premium</t>
  </si>
  <si>
    <t>Exchange reserves</t>
  </si>
  <si>
    <t>Net Tangible Assets ("NTA") per share (sen)</t>
  </si>
  <si>
    <t>Premium</t>
  </si>
  <si>
    <t>Exchange</t>
  </si>
  <si>
    <t>Reserve</t>
  </si>
  <si>
    <t>Exchange difference arising during the</t>
  </si>
  <si>
    <t xml:space="preserve">   the financial period</t>
  </si>
  <si>
    <t>Depreciation of property, plant and equipment</t>
  </si>
  <si>
    <t>Allowance for diminution in value of marketable securities</t>
  </si>
  <si>
    <t>Unrealised foreign exchange loss</t>
  </si>
  <si>
    <t>(Increase)/Decrease in working capital</t>
  </si>
  <si>
    <t>Other payables</t>
  </si>
  <si>
    <t>CASHFLOW FROM INVESTING ACTIVITY</t>
  </si>
  <si>
    <t>Net cash used in investing activity</t>
  </si>
  <si>
    <t>Repayment of hire purchase payables</t>
  </si>
  <si>
    <t>Net cash used in financing activity</t>
  </si>
  <si>
    <t>NET DECREASE IN CASH AND CASH EQUIVALENTS</t>
  </si>
  <si>
    <t>OF THE QUARTER/PERIOD</t>
  </si>
  <si>
    <t>EFFECT OF EXCHANGE RATE CHANGES</t>
  </si>
  <si>
    <t>The accounting policies and methods of computation adopted by the Group in the preparation of this interim financial report are consistent with those adopted in the audited financial statements for the financial period ended 30 June 2005.</t>
  </si>
  <si>
    <t xml:space="preserve">The consolidated financial statements have been prepared based on the N2N Group structure that has been in existence since 24 June 2004 and are to be read in conjunction with the Prospectus dated 8 November 2005. </t>
  </si>
  <si>
    <t>There were no audit qualifications on the annual audited financial statements for the year ended 31 December 2004.</t>
  </si>
  <si>
    <t>Business segment</t>
  </si>
  <si>
    <t>Geograhical segment</t>
  </si>
  <si>
    <t>In determining the geographical segments of the Group, segment revenue is based on the geographical location of customers.</t>
  </si>
  <si>
    <t>Malaysia</t>
  </si>
  <si>
    <t>Singapore</t>
  </si>
  <si>
    <t>United Kingdom</t>
  </si>
  <si>
    <t>There were no changes in the valuation of the property, plant and equipment reported in the previous audited financial statements that will have an effect in the current quarter under review.</t>
  </si>
  <si>
    <t>Save as disclosed below, there were no material events subsequent to the current financial quarter ended 30 September 2005 up to the date of this report which is likely to substantially affect the results of the operations of the Group.</t>
  </si>
  <si>
    <t>Initial Public Offering ("IPO")</t>
  </si>
  <si>
    <t>In conjunction with, and as an integral part of the listing of, the Company proposed to implement a corporate exercise which was approved by Bursa Securities and the Securities Commission on 3 March 2005, and 22 June 2005 and 4 October 2005 respectively, which involves the following:-</t>
  </si>
  <si>
    <t>a)</t>
  </si>
  <si>
    <t>1,590,000 new ordinary shares of RM0.10 each available for application by the Malaysian citizens, companies, co-operatives, societies and institutions;</t>
  </si>
  <si>
    <t>2,385,000 new ordinary shares of RM0.10 each available for application by our eligible Directors, employees and business associates;</t>
  </si>
  <si>
    <t>b)</t>
  </si>
  <si>
    <t>c)</t>
  </si>
  <si>
    <t>d)</t>
  </si>
  <si>
    <t>There were no changes in the composition of the Group for the current quarter under review.</t>
  </si>
  <si>
    <t>The Directors are of the opinion that the Group has no contingent liabilities which, upon crystallisation would have a material impact on the financial position and business of the Group as at 22 November 2005 (the latest practicable date which is not earlier than 7 days from the date of issue of this financial results).</t>
  </si>
  <si>
    <t>Segmental information (Cont'd)</t>
  </si>
  <si>
    <t>There were no comparative figures in the preceding quarter as this is the Group's first quarterly announcement in conjunction with the listing and quotation of the Company on the MESDAQ Market of Bursa Malaysia Securities Berhad scheduled on 28 November 2005.</t>
  </si>
  <si>
    <t>Barring any unforeseen circumstances, the Directors believe that the Group's prospects for the financial year ending 31 December 2005 will remain favourable.</t>
  </si>
  <si>
    <t>The effective tax rate of the Group remain low due to the tax exemption for Multimedia Super Corridor (MSC) qualifying activities under pioneer status pursuant to the Promotion of Investments Act, 1986 in Malaysia.</t>
  </si>
  <si>
    <t>The borrowings of the Group as at 30 September 2005 represents hire purchase payables of RM98,786 of which RM22,608 is due within 12 months and RM76,178 is due after 12 months.</t>
  </si>
  <si>
    <t>No dividends have been paid or declared in respect of the current quarter under review.</t>
  </si>
  <si>
    <t>Please refer to Note A10.</t>
  </si>
  <si>
    <t>No utilisation of IPO proceeds status is available as the Company is expected to be listed only on 28 November 2005.</t>
  </si>
  <si>
    <t>By Order of the Board</t>
  </si>
  <si>
    <t>Tiang Boon Hwa</t>
  </si>
  <si>
    <t>Managing Director</t>
  </si>
  <si>
    <t>Date : 23 November 2005</t>
  </si>
  <si>
    <t>SUMMARY OF KEY FINANCIAL INFORMATION</t>
  </si>
  <si>
    <t>Remark:</t>
  </si>
  <si>
    <t>As these consolidated financial statements are drawn up for the first time, no comparative figures are presented.  The results for the current quarter ended 30 September 2005 are based on the N2N Group's structure that has been in existence since 24 June 2004 and are to be read in conjunction with the Prospectus dated 8 November 2005.</t>
  </si>
  <si>
    <t>Profit before tax</t>
  </si>
  <si>
    <t>Profit after tax</t>
  </si>
  <si>
    <t>Net profit for the period</t>
  </si>
  <si>
    <t>Dividend per share (sen)</t>
  </si>
  <si>
    <t>Comparative figures for the corresponding quarter and year are not available as this is N2N Connect Berhad's ("Company") first quarterly announcement to Bursa Malaysia Securities Berhad ("Bursa Securities").</t>
  </si>
  <si>
    <t>NTA per share is arrived at based on the Group's NTA of RM10,227,000 over the number of ordinary shares of 67,500,000 shares of RM0.10 each.</t>
  </si>
  <si>
    <t>The principal businesses of the Group are carrying on the business as researcher and developer of software package and provision of design, programming, consultancy services and related services which are substantially within a single business segment, and therefore, segmental reporting is deemed not necessary.</t>
  </si>
  <si>
    <t>ADDITIONAL INFORMATION REQUIRED BY BURSA SECURITIES' LISTING REQUIREMENTS</t>
  </si>
  <si>
    <t>ADDITIONAL INFORMATION REQUIRED BY BURSA SECURITIES' LISTING REQUIREMENTS (Cont'd)</t>
  </si>
  <si>
    <t>Neither the Company nor its subsidiary is engaged in any litigation or arbitration, either as plaintiff or defendant, which has a material effect on the financial position of the Company or its subsidiary and the Board of Directors does not know of any proceedings pending or threatened, or of any fact likely to give rise to any proceedings, which might materially and adversely affect the position or business of the Company or its subsidiary.</t>
  </si>
  <si>
    <t>The Public Issue will raise total gross proceeds of RM8,400,000.  The proceeds will accrue entirely to the Company and will be fully utilised for the Group's core business in the following manner:</t>
  </si>
  <si>
    <t>Time frame for utilisation</t>
  </si>
  <si>
    <t>from listing date</t>
  </si>
  <si>
    <t>Software research and development</t>
  </si>
  <si>
    <t>24 months</t>
  </si>
  <si>
    <t>Regional expansion</t>
  </si>
  <si>
    <t>Working capital</t>
  </si>
  <si>
    <t>12 months</t>
  </si>
  <si>
    <t>Estimated lisitng expenses</t>
  </si>
  <si>
    <t>6 months</t>
  </si>
  <si>
    <t>The trading activities in the Malaysia stock market for the third quarter has seen a lower retail contribution as most retail investors generally remained sidelined due to uncertain market conditions.  However, the Company's business remain resilient due to its strong ASP business model.  For the current quarter ended 30 September 2005, N2N Group recorded revenue of RM1.287 million and a net profit of RM0.262 million.</t>
  </si>
  <si>
    <t>The interim financial statements were authorised for issue by the Board of Directors in accordance with a resolution of the directors dated 23  November 2005.</t>
  </si>
  <si>
    <t>Public issue of 12,000,000 new ordinary shares of RM0.10 each in N2N ("Public Issue") at an issue price of RM0.70 per share to be allocated as follows:</t>
  </si>
  <si>
    <t>8,025,000 new ordinary shares of RM0.10 each available for application by way of private placement to identified investors;</t>
  </si>
  <si>
    <t xml:space="preserve">As part of the listing and an incentive to the shareholders subsequent to the Public Issue, the Company shall implement a bonus issue of 55,650,000 new ordinary shares of RM0.10 in N2N ("Bonus Issue")each to all the shareholders before the listing on the basis of 7 new ordinary shares of RM0.10 each for every 10 ordinary shares of RM0.10 each held after the Public Issue.  </t>
  </si>
  <si>
    <t>The Bonus Issue will result in an increase in the issued and paid-up share capital from RM7,950,000 comprising 79,500,000 ordinary shares of RM0.10 each to RM13,515,000 comprising 135,150,000 ordinary shares of RM0.10 each;</t>
  </si>
  <si>
    <t>Listing and quotation of N2N's entire enlarged issued and paid-up share capital comprising 135,150,000 ordinary shares of RM0.10 each on the MESDAQ Market of Bursa Malaysia Securities Berhad; and</t>
  </si>
  <si>
    <t>Employee Share Option Scheme ("ESOS") involving the granting of options to eligible directors and employees of the N2N Group to subscribe up to 10% of N2N's issued and paid-up share capital at any time during the existence of the ESOS.  Based on the enlarged issued and paid-up share capital comprising 135,150,000 ordinary shares of RM0.10 each, the aggregate number of new ordinary shares of RM0.10 each to be issued pursuant to the Scheme is 13,515,000 ordinary shares of RM0.10 each.  The options under the ESOS amounting to 2,703,000 options have been granted to eligible directors and employees of the N2N Group on 23 November 2005.</t>
  </si>
  <si>
    <t>On 8 November 2005, the Company issued a prospectus for the above Public Issue at an issue price of RM0.70 per ordinary share, payable in full on application, in conjunction with its listing on the MESDAQ Market of Bursa Malaysia Securities Berhad.</t>
  </si>
  <si>
    <t>The public issue shares were oversubscribed on its closing date on 15 November 2005. On 22 November 2005, the Public Issue and Bonus Issue were issued and allotted to successful applicants and existing shareholders.  The entire enlarged share capital of the Company of 135,150,000 shares are expected to be listed on the MESDAQ Market of Bursa Malaysia Securities Berhad on 28 November 2005.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</si>
</sst>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 numFmtId="170" formatCode="0.00000000"/>
    <numFmt numFmtId="171" formatCode="0.0000000"/>
    <numFmt numFmtId="172" formatCode="0.000000"/>
    <numFmt numFmtId="173" formatCode="0.00000"/>
    <numFmt numFmtId="174" formatCode="0.0000"/>
    <numFmt numFmtId="175" formatCode="0.000"/>
  </numFmts>
  <fonts count="6">
    <font>
      <sz val="10"/>
      <name val="Arial"/>
      <family val="0"/>
    </font>
    <font>
      <b/>
      <sz val="10"/>
      <name val="Arial Narrow"/>
      <family val="2"/>
    </font>
    <font>
      <b/>
      <sz val="12"/>
      <name val="Arial Narrow"/>
      <family val="2"/>
    </font>
    <font>
      <sz val="10"/>
      <name val="Arial Narrow"/>
      <family val="2"/>
    </font>
    <font>
      <sz val="12"/>
      <name val="Arial Narrow"/>
      <family val="2"/>
    </font>
    <font>
      <u val="single"/>
      <sz val="10"/>
      <name val="Arial Narrow"/>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xf>
    <xf numFmtId="0" fontId="1" fillId="0" borderId="0" xfId="0" applyFont="1" applyAlignment="1">
      <alignment horizontal="center" vertical="top"/>
    </xf>
    <xf numFmtId="43" fontId="3" fillId="0" borderId="0" xfId="15" applyFont="1" applyAlignment="1">
      <alignment horizontal="right" vertical="top"/>
    </xf>
    <xf numFmtId="43" fontId="1" fillId="0" borderId="0" xfId="15" applyFont="1" applyAlignment="1">
      <alignment horizontal="right" vertical="top"/>
    </xf>
    <xf numFmtId="43" fontId="1" fillId="0" borderId="0" xfId="15" applyFont="1" applyAlignment="1" quotePrefix="1">
      <alignment horizontal="right" vertical="top"/>
    </xf>
    <xf numFmtId="165" fontId="3" fillId="0" borderId="0" xfId="15" applyNumberFormat="1" applyFont="1" applyAlignment="1">
      <alignment vertical="top"/>
    </xf>
    <xf numFmtId="165" fontId="3" fillId="0" borderId="0" xfId="15" applyNumberFormat="1" applyFont="1" applyFill="1" applyAlignment="1">
      <alignment vertical="top"/>
    </xf>
    <xf numFmtId="43" fontId="3" fillId="0" borderId="0" xfId="15" applyFont="1" applyFill="1" applyAlignment="1">
      <alignment vertical="top"/>
    </xf>
    <xf numFmtId="0" fontId="3" fillId="0" borderId="0" xfId="0" applyFont="1" applyFill="1" applyAlignment="1">
      <alignment vertical="top"/>
    </xf>
    <xf numFmtId="43" fontId="3" fillId="0" borderId="0" xfId="15" applyFont="1" applyAlignment="1">
      <alignment vertical="top"/>
    </xf>
    <xf numFmtId="43" fontId="3" fillId="0" borderId="0" xfId="15" applyFont="1" applyFill="1" applyAlignment="1">
      <alignment horizontal="right" vertical="top"/>
    </xf>
    <xf numFmtId="165" fontId="3" fillId="0" borderId="1" xfId="15" applyNumberFormat="1" applyFont="1" applyFill="1" applyBorder="1" applyAlignment="1">
      <alignment vertical="top"/>
    </xf>
    <xf numFmtId="43" fontId="3" fillId="0" borderId="1" xfId="15" applyFont="1" applyFill="1" applyBorder="1" applyAlignment="1">
      <alignment vertical="top"/>
    </xf>
    <xf numFmtId="43" fontId="3" fillId="0" borderId="1" xfId="15" applyFont="1" applyBorder="1" applyAlignment="1">
      <alignment vertical="top"/>
    </xf>
    <xf numFmtId="165" fontId="3" fillId="0" borderId="1" xfId="15" applyNumberFormat="1" applyFont="1" applyBorder="1" applyAlignment="1">
      <alignment vertical="top"/>
    </xf>
    <xf numFmtId="165" fontId="3" fillId="0" borderId="2" xfId="15" applyNumberFormat="1" applyFont="1" applyBorder="1" applyAlignment="1">
      <alignment vertical="top"/>
    </xf>
    <xf numFmtId="43" fontId="3" fillId="0" borderId="2" xfId="15" applyFont="1" applyBorder="1" applyAlignment="1">
      <alignment horizontal="right" vertical="top"/>
    </xf>
    <xf numFmtId="43" fontId="3" fillId="0" borderId="3" xfId="15" applyFont="1" applyBorder="1" applyAlignment="1">
      <alignment vertical="top"/>
    </xf>
    <xf numFmtId="43" fontId="3" fillId="0" borderId="3" xfId="15" applyFont="1" applyBorder="1" applyAlignment="1">
      <alignment horizontal="right" vertical="top"/>
    </xf>
    <xf numFmtId="0" fontId="3" fillId="0" borderId="0" xfId="0" applyFont="1" applyAlignment="1">
      <alignment horizontal="justify" vertical="top"/>
    </xf>
    <xf numFmtId="165" fontId="3" fillId="0" borderId="0" xfId="15" applyNumberFormat="1" applyFont="1" applyBorder="1" applyAlignment="1">
      <alignment vertical="top"/>
    </xf>
    <xf numFmtId="165" fontId="3" fillId="0" borderId="0" xfId="15" applyNumberFormat="1" applyFont="1" applyBorder="1" applyAlignment="1">
      <alignment horizontal="right" vertical="top"/>
    </xf>
    <xf numFmtId="0" fontId="3" fillId="0" borderId="0" xfId="0" applyFont="1" applyAlignment="1" quotePrefix="1">
      <alignment vertical="top"/>
    </xf>
    <xf numFmtId="165" fontId="3" fillId="0" borderId="0" xfId="15" applyNumberFormat="1" applyFont="1" applyBorder="1" applyAlignment="1" quotePrefix="1">
      <alignment horizontal="right" vertical="top"/>
    </xf>
    <xf numFmtId="165" fontId="1" fillId="0" borderId="0" xfId="15" applyNumberFormat="1" applyFont="1" applyBorder="1" applyAlignment="1" quotePrefix="1">
      <alignment horizontal="right" vertical="top"/>
    </xf>
    <xf numFmtId="165" fontId="3" fillId="0" borderId="4" xfId="15" applyNumberFormat="1" applyFont="1" applyBorder="1" applyAlignment="1">
      <alignment vertical="top"/>
    </xf>
    <xf numFmtId="165" fontId="3" fillId="0" borderId="4" xfId="15" applyNumberFormat="1" applyFont="1" applyBorder="1" applyAlignment="1">
      <alignment horizontal="right" vertical="top"/>
    </xf>
    <xf numFmtId="165" fontId="3" fillId="0" borderId="0" xfId="15" applyNumberFormat="1" applyFont="1" applyFill="1" applyBorder="1" applyAlignment="1">
      <alignment vertical="top"/>
    </xf>
    <xf numFmtId="165" fontId="3" fillId="0" borderId="2" xfId="15" applyNumberFormat="1" applyFont="1" applyBorder="1" applyAlignment="1">
      <alignment horizontal="right" vertical="top"/>
    </xf>
    <xf numFmtId="165" fontId="3" fillId="0" borderId="1" xfId="15" applyNumberFormat="1" applyFont="1" applyBorder="1" applyAlignment="1">
      <alignment horizontal="right" vertical="top"/>
    </xf>
    <xf numFmtId="165" fontId="3" fillId="0" borderId="5" xfId="15" applyNumberFormat="1" applyFont="1" applyBorder="1" applyAlignment="1">
      <alignment vertical="top"/>
    </xf>
    <xf numFmtId="43" fontId="3" fillId="0" borderId="0" xfId="15" applyNumberFormat="1" applyFont="1" applyAlignment="1">
      <alignment vertical="top"/>
    </xf>
    <xf numFmtId="165" fontId="3" fillId="0" borderId="0" xfId="15" applyNumberFormat="1" applyFont="1" applyAlignment="1">
      <alignment horizontal="right" vertical="top"/>
    </xf>
    <xf numFmtId="165" fontId="3" fillId="0" borderId="0" xfId="0" applyNumberFormat="1" applyFont="1" applyAlignment="1">
      <alignment vertical="top"/>
    </xf>
    <xf numFmtId="0" fontId="1" fillId="0" borderId="0" xfId="0" applyFont="1" applyAlignment="1">
      <alignment horizontal="right" vertical="top"/>
    </xf>
    <xf numFmtId="43" fontId="1" fillId="0" borderId="1" xfId="15" applyFont="1" applyBorder="1" applyAlignment="1">
      <alignment horizontal="center" vertical="top"/>
    </xf>
    <xf numFmtId="37" fontId="3" fillId="0" borderId="0" xfId="0" applyNumberFormat="1" applyFont="1" applyAlignment="1">
      <alignment horizontal="right" vertical="top"/>
    </xf>
    <xf numFmtId="0" fontId="1" fillId="0" borderId="0" xfId="0" applyFont="1" applyBorder="1" applyAlignment="1">
      <alignment vertical="top"/>
    </xf>
    <xf numFmtId="0" fontId="3" fillId="0" borderId="0" xfId="0" applyFont="1" applyBorder="1" applyAlignment="1">
      <alignment vertical="top"/>
    </xf>
    <xf numFmtId="165" fontId="3" fillId="0" borderId="0" xfId="15" applyNumberFormat="1" applyFont="1" applyFill="1" applyBorder="1" applyAlignment="1">
      <alignment horizontal="right" vertical="top"/>
    </xf>
    <xf numFmtId="165" fontId="3" fillId="0" borderId="1" xfId="15" applyNumberFormat="1" applyFont="1" applyFill="1" applyBorder="1" applyAlignment="1">
      <alignment horizontal="right" vertical="top"/>
    </xf>
    <xf numFmtId="43" fontId="1" fillId="0" borderId="0" xfId="15" applyFont="1" applyBorder="1" applyAlignment="1" quotePrefix="1">
      <alignment horizontal="right" vertical="top"/>
    </xf>
    <xf numFmtId="165" fontId="3" fillId="0" borderId="1" xfId="15" applyNumberFormat="1" applyFont="1" applyFill="1" applyBorder="1" applyAlignment="1" quotePrefix="1">
      <alignment horizontal="right" vertical="top"/>
    </xf>
    <xf numFmtId="165" fontId="1" fillId="0" borderId="0" xfId="15" applyNumberFormat="1" applyFont="1" applyFill="1" applyBorder="1" applyAlignment="1" quotePrefix="1">
      <alignment horizontal="right" vertical="top"/>
    </xf>
    <xf numFmtId="165" fontId="3" fillId="0" borderId="4" xfId="15" applyNumberFormat="1" applyFont="1" applyFill="1" applyBorder="1" applyAlignment="1">
      <alignment vertical="top"/>
    </xf>
    <xf numFmtId="165" fontId="3" fillId="0" borderId="3" xfId="15" applyNumberFormat="1" applyFont="1" applyFill="1" applyBorder="1" applyAlignment="1">
      <alignment vertical="top"/>
    </xf>
    <xf numFmtId="165" fontId="3" fillId="0" borderId="4" xfId="15" applyNumberFormat="1" applyFont="1" applyFill="1" applyBorder="1" applyAlignment="1">
      <alignment horizontal="right" vertical="top"/>
    </xf>
    <xf numFmtId="43" fontId="1" fillId="0" borderId="0" xfId="15" applyFont="1" applyBorder="1" applyAlignment="1">
      <alignment horizontal="right" vertical="top"/>
    </xf>
    <xf numFmtId="0" fontId="3" fillId="0" borderId="0" xfId="0" applyFont="1" applyAlignment="1">
      <alignment wrapText="1"/>
    </xf>
    <xf numFmtId="0" fontId="3" fillId="0" borderId="0" xfId="0" applyFont="1" applyAlignment="1">
      <alignment vertical="top" readingOrder="1"/>
    </xf>
    <xf numFmtId="0" fontId="3" fillId="0" borderId="0" xfId="0" applyFont="1" applyAlignment="1">
      <alignment horizontal="justify" vertical="top" readingOrder="1"/>
    </xf>
    <xf numFmtId="0" fontId="3" fillId="0" borderId="0" xfId="0" applyFont="1" applyAlignment="1" quotePrefix="1">
      <alignment vertical="top" readingOrder="1"/>
    </xf>
    <xf numFmtId="0" fontId="3" fillId="0" borderId="0" xfId="0" applyFont="1" applyAlignment="1">
      <alignment vertical="top" wrapText="1"/>
    </xf>
    <xf numFmtId="0" fontId="5" fillId="0" borderId="0" xfId="0" applyFont="1" applyBorder="1" applyAlignment="1">
      <alignment vertical="top"/>
    </xf>
    <xf numFmtId="165" fontId="3" fillId="0" borderId="0" xfId="15" applyNumberFormat="1" applyFont="1" applyAlignment="1" quotePrefix="1">
      <alignment horizontal="right" vertical="top"/>
    </xf>
    <xf numFmtId="165" fontId="3" fillId="0" borderId="0" xfId="0" applyNumberFormat="1" applyFont="1" applyBorder="1" applyAlignment="1">
      <alignment vertical="top"/>
    </xf>
    <xf numFmtId="165" fontId="3" fillId="0" borderId="6" xfId="15" applyNumberFormat="1" applyFont="1" applyBorder="1" applyAlignment="1" quotePrefix="1">
      <alignment horizontal="right" vertical="top"/>
    </xf>
    <xf numFmtId="165" fontId="3" fillId="0" borderId="6" xfId="0" applyNumberFormat="1" applyFont="1" applyBorder="1" applyAlignment="1">
      <alignment vertical="top"/>
    </xf>
    <xf numFmtId="165" fontId="3" fillId="0" borderId="7" xfId="15" applyNumberFormat="1" applyFont="1" applyBorder="1" applyAlignment="1">
      <alignment vertical="top"/>
    </xf>
    <xf numFmtId="43" fontId="3" fillId="0" borderId="0" xfId="15" applyFont="1" applyBorder="1" applyAlignment="1">
      <alignment vertical="top"/>
    </xf>
    <xf numFmtId="15" fontId="3" fillId="0" borderId="0" xfId="0" applyNumberFormat="1" applyFont="1" applyFill="1" applyAlignment="1">
      <alignment vertical="top"/>
    </xf>
    <xf numFmtId="0" fontId="0" fillId="0" borderId="0" xfId="0" applyAlignment="1">
      <alignment vertical="top" wrapText="1"/>
    </xf>
    <xf numFmtId="0" fontId="3" fillId="0" borderId="0" xfId="0" applyFont="1" applyAlignment="1">
      <alignment horizontal="left" vertical="top"/>
    </xf>
    <xf numFmtId="43" fontId="3" fillId="0" borderId="0" xfId="15" applyFont="1" applyBorder="1" applyAlignment="1">
      <alignment horizontal="right" vertical="top"/>
    </xf>
    <xf numFmtId="37" fontId="3" fillId="0" borderId="0" xfId="0" applyNumberFormat="1" applyFont="1" applyBorder="1" applyAlignment="1">
      <alignment vertical="top"/>
    </xf>
    <xf numFmtId="43" fontId="3" fillId="0" borderId="0" xfId="15" applyNumberFormat="1" applyFont="1" applyBorder="1" applyAlignment="1">
      <alignment vertical="top"/>
    </xf>
    <xf numFmtId="37" fontId="3" fillId="0" borderId="0" xfId="15" applyNumberFormat="1" applyFont="1" applyBorder="1" applyAlignment="1">
      <alignment vertical="top"/>
    </xf>
    <xf numFmtId="2" fontId="3" fillId="0" borderId="0" xfId="0" applyNumberFormat="1" applyFont="1" applyBorder="1" applyAlignment="1">
      <alignment vertical="top"/>
    </xf>
    <xf numFmtId="0" fontId="3" fillId="0" borderId="0" xfId="0" applyFont="1" applyAlignment="1">
      <alignment horizontal="center" vertical="top"/>
    </xf>
    <xf numFmtId="37" fontId="3" fillId="0" borderId="0" xfId="0" applyNumberFormat="1" applyFont="1" applyAlignment="1">
      <alignment vertical="top"/>
    </xf>
    <xf numFmtId="37" fontId="3" fillId="0" borderId="6" xfId="0" applyNumberFormat="1" applyFont="1" applyBorder="1" applyAlignment="1">
      <alignment vertical="top"/>
    </xf>
    <xf numFmtId="0" fontId="1" fillId="0" borderId="0" xfId="0" applyFont="1" applyAlignment="1">
      <alignment vertical="top" wrapText="1"/>
    </xf>
    <xf numFmtId="0" fontId="0" fillId="0" borderId="0" xfId="0" applyAlignment="1">
      <alignment vertical="top" wrapText="1"/>
    </xf>
    <xf numFmtId="0" fontId="1" fillId="0" borderId="0" xfId="0" applyFont="1" applyAlignment="1">
      <alignment horizontal="center" vertical="top"/>
    </xf>
    <xf numFmtId="0" fontId="3" fillId="0" borderId="0" xfId="0" applyFont="1" applyAlignment="1">
      <alignment horizontal="justify" vertical="top"/>
    </xf>
    <xf numFmtId="43" fontId="1" fillId="0" borderId="1" xfId="15" applyFont="1" applyBorder="1" applyAlignment="1">
      <alignment horizontal="center" vertical="top"/>
    </xf>
    <xf numFmtId="0" fontId="3" fillId="0" borderId="0" xfId="0" applyFont="1" applyFill="1" applyAlignment="1">
      <alignment horizontal="justify" vertical="top"/>
    </xf>
    <xf numFmtId="0" fontId="3" fillId="0" borderId="0" xfId="0" applyFont="1" applyFill="1" applyAlignment="1">
      <alignment horizontal="justify" vertical="top" wrapText="1"/>
    </xf>
    <xf numFmtId="0" fontId="3" fillId="0" borderId="0" xfId="0" applyFont="1" applyAlignment="1">
      <alignment vertical="top" wrapText="1"/>
    </xf>
    <xf numFmtId="0" fontId="1" fillId="0" borderId="0" xfId="0" applyFont="1" applyBorder="1" applyAlignment="1">
      <alignment horizontal="justify" vertical="top"/>
    </xf>
    <xf numFmtId="0" fontId="3" fillId="0" borderId="0" xfId="0" applyFont="1" applyAlignment="1">
      <alignment horizontal="justify" vertical="top" wrapText="1"/>
    </xf>
    <xf numFmtId="0" fontId="3" fillId="0" borderId="0" xfId="0" applyFont="1" applyAlignment="1">
      <alignment horizontal="justify" vertical="top" readingOrder="1"/>
    </xf>
    <xf numFmtId="0" fontId="3" fillId="0" borderId="0" xfId="0" applyFont="1" applyAlignment="1">
      <alignment wrapText="1"/>
    </xf>
    <xf numFmtId="0" fontId="3" fillId="0" borderId="0" xfId="0" applyFont="1" applyBorder="1" applyAlignment="1">
      <alignment horizontal="justify"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1200150</xdr:colOff>
      <xdr:row>4</xdr:row>
      <xdr:rowOff>0</xdr:rowOff>
    </xdr:to>
    <xdr:pic>
      <xdr:nvPicPr>
        <xdr:cNvPr id="1" name="Picture 1"/>
        <xdr:cNvPicPr preferRelativeResize="1">
          <a:picLocks noChangeAspect="1"/>
        </xdr:cNvPicPr>
      </xdr:nvPicPr>
      <xdr:blipFill>
        <a:blip r:embed="rId1"/>
        <a:stretch>
          <a:fillRect/>
        </a:stretch>
      </xdr:blipFill>
      <xdr:spPr>
        <a:xfrm>
          <a:off x="276225" y="0"/>
          <a:ext cx="12001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1200150</xdr:colOff>
      <xdr:row>4</xdr:row>
      <xdr:rowOff>0</xdr:rowOff>
    </xdr:to>
    <xdr:pic>
      <xdr:nvPicPr>
        <xdr:cNvPr id="1" name="Picture 4"/>
        <xdr:cNvPicPr preferRelativeResize="1">
          <a:picLocks noChangeAspect="1"/>
        </xdr:cNvPicPr>
      </xdr:nvPicPr>
      <xdr:blipFill>
        <a:blip r:embed="rId1"/>
        <a:stretch>
          <a:fillRect/>
        </a:stretch>
      </xdr:blipFill>
      <xdr:spPr>
        <a:xfrm>
          <a:off x="276225" y="0"/>
          <a:ext cx="12001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1209675</xdr:colOff>
      <xdr:row>4</xdr:row>
      <xdr:rowOff>0</xdr:rowOff>
    </xdr:to>
    <xdr:pic>
      <xdr:nvPicPr>
        <xdr:cNvPr id="1" name="Picture 3"/>
        <xdr:cNvPicPr preferRelativeResize="1">
          <a:picLocks noChangeAspect="1"/>
        </xdr:cNvPicPr>
      </xdr:nvPicPr>
      <xdr:blipFill>
        <a:blip r:embed="rId1"/>
        <a:stretch>
          <a:fillRect/>
        </a:stretch>
      </xdr:blipFill>
      <xdr:spPr>
        <a:xfrm>
          <a:off x="276225" y="0"/>
          <a:ext cx="119062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1200150</xdr:colOff>
      <xdr:row>4</xdr:row>
      <xdr:rowOff>0</xdr:rowOff>
    </xdr:to>
    <xdr:pic>
      <xdr:nvPicPr>
        <xdr:cNvPr id="1" name="Picture 2"/>
        <xdr:cNvPicPr preferRelativeResize="1">
          <a:picLocks noChangeAspect="1"/>
        </xdr:cNvPicPr>
      </xdr:nvPicPr>
      <xdr:blipFill>
        <a:blip r:embed="rId1"/>
        <a:stretch>
          <a:fillRect/>
        </a:stretch>
      </xdr:blipFill>
      <xdr:spPr>
        <a:xfrm>
          <a:off x="276225" y="0"/>
          <a:ext cx="118110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1200150</xdr:colOff>
      <xdr:row>4</xdr:row>
      <xdr:rowOff>0</xdr:rowOff>
    </xdr:to>
    <xdr:pic>
      <xdr:nvPicPr>
        <xdr:cNvPr id="1" name="Picture 2"/>
        <xdr:cNvPicPr preferRelativeResize="1">
          <a:picLocks noChangeAspect="1"/>
        </xdr:cNvPicPr>
      </xdr:nvPicPr>
      <xdr:blipFill>
        <a:blip r:embed="rId1"/>
        <a:stretch>
          <a:fillRect/>
        </a:stretch>
      </xdr:blipFill>
      <xdr:spPr>
        <a:xfrm>
          <a:off x="276225" y="0"/>
          <a:ext cx="118110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3</xdr:col>
      <xdr:colOff>619125</xdr:colOff>
      <xdr:row>3</xdr:row>
      <xdr:rowOff>142875</xdr:rowOff>
    </xdr:to>
    <xdr:pic>
      <xdr:nvPicPr>
        <xdr:cNvPr id="1" name="Picture 7"/>
        <xdr:cNvPicPr preferRelativeResize="1">
          <a:picLocks noChangeAspect="1"/>
        </xdr:cNvPicPr>
      </xdr:nvPicPr>
      <xdr:blipFill>
        <a:blip r:embed="rId1"/>
        <a:stretch>
          <a:fillRect/>
        </a:stretch>
      </xdr:blipFill>
      <xdr:spPr>
        <a:xfrm>
          <a:off x="276225" y="0"/>
          <a:ext cx="1162050" cy="628650"/>
        </a:xfrm>
        <a:prstGeom prst="rect">
          <a:avLst/>
        </a:prstGeom>
        <a:noFill/>
        <a:ln w="9525" cmpd="sng">
          <a:noFill/>
        </a:ln>
      </xdr:spPr>
    </xdr:pic>
    <xdr:clientData/>
  </xdr:twoCellAnchor>
  <xdr:twoCellAnchor>
    <xdr:from>
      <xdr:col>1</xdr:col>
      <xdr:colOff>19050</xdr:colOff>
      <xdr:row>55</xdr:row>
      <xdr:rowOff>0</xdr:rowOff>
    </xdr:from>
    <xdr:to>
      <xdr:col>3</xdr:col>
      <xdr:colOff>704850</xdr:colOff>
      <xdr:row>59</xdr:row>
      <xdr:rowOff>0</xdr:rowOff>
    </xdr:to>
    <xdr:pic>
      <xdr:nvPicPr>
        <xdr:cNvPr id="2" name="Picture 8"/>
        <xdr:cNvPicPr preferRelativeResize="1">
          <a:picLocks noChangeAspect="1"/>
        </xdr:cNvPicPr>
      </xdr:nvPicPr>
      <xdr:blipFill>
        <a:blip r:embed="rId1"/>
        <a:stretch>
          <a:fillRect/>
        </a:stretch>
      </xdr:blipFill>
      <xdr:spPr>
        <a:xfrm>
          <a:off x="276225" y="9134475"/>
          <a:ext cx="1247775" cy="647700"/>
        </a:xfrm>
        <a:prstGeom prst="rect">
          <a:avLst/>
        </a:prstGeom>
        <a:noFill/>
        <a:ln w="9525" cmpd="sng">
          <a:noFill/>
        </a:ln>
      </xdr:spPr>
    </xdr:pic>
    <xdr:clientData/>
  </xdr:twoCellAnchor>
  <xdr:twoCellAnchor>
    <xdr:from>
      <xdr:col>1</xdr:col>
      <xdr:colOff>19050</xdr:colOff>
      <xdr:row>106</xdr:row>
      <xdr:rowOff>0</xdr:rowOff>
    </xdr:from>
    <xdr:to>
      <xdr:col>3</xdr:col>
      <xdr:colOff>704850</xdr:colOff>
      <xdr:row>110</xdr:row>
      <xdr:rowOff>0</xdr:rowOff>
    </xdr:to>
    <xdr:pic>
      <xdr:nvPicPr>
        <xdr:cNvPr id="3" name="Picture 9"/>
        <xdr:cNvPicPr preferRelativeResize="1">
          <a:picLocks noChangeAspect="1"/>
        </xdr:cNvPicPr>
      </xdr:nvPicPr>
      <xdr:blipFill>
        <a:blip r:embed="rId1"/>
        <a:stretch>
          <a:fillRect/>
        </a:stretch>
      </xdr:blipFill>
      <xdr:spPr>
        <a:xfrm>
          <a:off x="276225" y="18040350"/>
          <a:ext cx="1247775" cy="647700"/>
        </a:xfrm>
        <a:prstGeom prst="rect">
          <a:avLst/>
        </a:prstGeom>
        <a:noFill/>
        <a:ln w="9525" cmpd="sng">
          <a:noFill/>
        </a:ln>
      </xdr:spPr>
    </xdr:pic>
    <xdr:clientData/>
  </xdr:twoCellAnchor>
  <xdr:twoCellAnchor>
    <xdr:from>
      <xdr:col>1</xdr:col>
      <xdr:colOff>19050</xdr:colOff>
      <xdr:row>157</xdr:row>
      <xdr:rowOff>0</xdr:rowOff>
    </xdr:from>
    <xdr:to>
      <xdr:col>3</xdr:col>
      <xdr:colOff>704850</xdr:colOff>
      <xdr:row>161</xdr:row>
      <xdr:rowOff>0</xdr:rowOff>
    </xdr:to>
    <xdr:pic>
      <xdr:nvPicPr>
        <xdr:cNvPr id="4" name="Picture 10"/>
        <xdr:cNvPicPr preferRelativeResize="1">
          <a:picLocks noChangeAspect="1"/>
        </xdr:cNvPicPr>
      </xdr:nvPicPr>
      <xdr:blipFill>
        <a:blip r:embed="rId1"/>
        <a:stretch>
          <a:fillRect/>
        </a:stretch>
      </xdr:blipFill>
      <xdr:spPr>
        <a:xfrm>
          <a:off x="276225" y="27184350"/>
          <a:ext cx="1247775" cy="647700"/>
        </a:xfrm>
        <a:prstGeom prst="rect">
          <a:avLst/>
        </a:prstGeom>
        <a:noFill/>
        <a:ln w="9525" cmpd="sng">
          <a:noFill/>
        </a:ln>
      </xdr:spPr>
    </xdr:pic>
    <xdr:clientData/>
  </xdr:twoCellAnchor>
  <xdr:twoCellAnchor>
    <xdr:from>
      <xdr:col>1</xdr:col>
      <xdr:colOff>19050</xdr:colOff>
      <xdr:row>209</xdr:row>
      <xdr:rowOff>0</xdr:rowOff>
    </xdr:from>
    <xdr:to>
      <xdr:col>3</xdr:col>
      <xdr:colOff>704850</xdr:colOff>
      <xdr:row>213</xdr:row>
      <xdr:rowOff>0</xdr:rowOff>
    </xdr:to>
    <xdr:pic>
      <xdr:nvPicPr>
        <xdr:cNvPr id="5" name="Picture 11"/>
        <xdr:cNvPicPr preferRelativeResize="1">
          <a:picLocks noChangeAspect="1"/>
        </xdr:cNvPicPr>
      </xdr:nvPicPr>
      <xdr:blipFill>
        <a:blip r:embed="rId1"/>
        <a:stretch>
          <a:fillRect/>
        </a:stretch>
      </xdr:blipFill>
      <xdr:spPr>
        <a:xfrm>
          <a:off x="276225" y="36014025"/>
          <a:ext cx="1247775" cy="647700"/>
        </a:xfrm>
        <a:prstGeom prst="rect">
          <a:avLst/>
        </a:prstGeom>
        <a:noFill/>
        <a:ln w="9525" cmpd="sng">
          <a:noFill/>
        </a:ln>
      </xdr:spPr>
    </xdr:pic>
    <xdr:clientData/>
  </xdr:twoCellAnchor>
  <xdr:twoCellAnchor>
    <xdr:from>
      <xdr:col>1</xdr:col>
      <xdr:colOff>19050</xdr:colOff>
      <xdr:row>257</xdr:row>
      <xdr:rowOff>0</xdr:rowOff>
    </xdr:from>
    <xdr:to>
      <xdr:col>3</xdr:col>
      <xdr:colOff>704850</xdr:colOff>
      <xdr:row>261</xdr:row>
      <xdr:rowOff>0</xdr:rowOff>
    </xdr:to>
    <xdr:pic>
      <xdr:nvPicPr>
        <xdr:cNvPr id="6" name="Picture 12"/>
        <xdr:cNvPicPr preferRelativeResize="1">
          <a:picLocks noChangeAspect="1"/>
        </xdr:cNvPicPr>
      </xdr:nvPicPr>
      <xdr:blipFill>
        <a:blip r:embed="rId1"/>
        <a:stretch>
          <a:fillRect/>
        </a:stretch>
      </xdr:blipFill>
      <xdr:spPr>
        <a:xfrm>
          <a:off x="276225" y="43834050"/>
          <a:ext cx="12477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5:I35"/>
  <sheetViews>
    <sheetView tabSelected="1" workbookViewId="0" topLeftCell="A7">
      <selection activeCell="B11" sqref="B11"/>
    </sheetView>
  </sheetViews>
  <sheetFormatPr defaultColWidth="9.140625" defaultRowHeight="12.75"/>
  <cols>
    <col min="1" max="1" width="4.140625" style="3" customWidth="1"/>
    <col min="2" max="2" width="24.421875" style="3" customWidth="1"/>
    <col min="3" max="3" width="6.140625" style="3" customWidth="1"/>
    <col min="4" max="5" width="12.7109375" style="3" customWidth="1"/>
    <col min="6" max="6" width="2.140625" style="3" customWidth="1"/>
    <col min="7" max="8" width="12.7109375" style="3" customWidth="1"/>
    <col min="9" max="16384" width="9.140625" style="3" customWidth="1"/>
  </cols>
  <sheetData>
    <row r="5" spans="1:2" ht="15.75">
      <c r="A5" s="1"/>
      <c r="B5" s="2" t="s">
        <v>156</v>
      </c>
    </row>
    <row r="6" ht="12.75">
      <c r="A6" s="1"/>
    </row>
    <row r="7" ht="12.75">
      <c r="A7" s="1" t="s">
        <v>216</v>
      </c>
    </row>
    <row r="8" ht="12.75">
      <c r="A8" s="1" t="s">
        <v>149</v>
      </c>
    </row>
    <row r="9" ht="12.75">
      <c r="A9" s="3" t="s">
        <v>15</v>
      </c>
    </row>
    <row r="11" ht="12.75">
      <c r="A11" s="3" t="s">
        <v>217</v>
      </c>
    </row>
    <row r="12" spans="1:8" ht="43.5" customHeight="1">
      <c r="A12" s="74" t="s">
        <v>218</v>
      </c>
      <c r="B12" s="75"/>
      <c r="C12" s="75"/>
      <c r="D12" s="75"/>
      <c r="E12" s="75"/>
      <c r="F12" s="75"/>
      <c r="G12" s="75"/>
      <c r="H12" s="75"/>
    </row>
    <row r="14" spans="4:8" ht="12.75">
      <c r="D14" s="76" t="s">
        <v>0</v>
      </c>
      <c r="E14" s="76"/>
      <c r="G14" s="76" t="s">
        <v>1</v>
      </c>
      <c r="H14" s="76"/>
    </row>
    <row r="15" spans="4:8" ht="12.75">
      <c r="D15" s="5"/>
      <c r="E15" s="6" t="s">
        <v>6</v>
      </c>
      <c r="F15" s="5"/>
      <c r="G15" s="5"/>
      <c r="H15" s="6" t="s">
        <v>6</v>
      </c>
    </row>
    <row r="16" spans="4:8" ht="12.75">
      <c r="D16" s="6" t="s">
        <v>2</v>
      </c>
      <c r="E16" s="6" t="s">
        <v>3</v>
      </c>
      <c r="F16" s="5"/>
      <c r="G16" s="6" t="s">
        <v>2</v>
      </c>
      <c r="H16" s="6" t="s">
        <v>3</v>
      </c>
    </row>
    <row r="17" spans="4:8" ht="12.75">
      <c r="D17" s="6" t="s">
        <v>3</v>
      </c>
      <c r="E17" s="6" t="s">
        <v>7</v>
      </c>
      <c r="F17" s="5"/>
      <c r="G17" s="6" t="s">
        <v>3</v>
      </c>
      <c r="H17" s="6" t="s">
        <v>7</v>
      </c>
    </row>
    <row r="18" spans="4:8" ht="12.75">
      <c r="D18" s="6" t="s">
        <v>4</v>
      </c>
      <c r="E18" s="6" t="s">
        <v>4</v>
      </c>
      <c r="F18" s="5"/>
      <c r="G18" s="6" t="s">
        <v>9</v>
      </c>
      <c r="H18" s="6" t="s">
        <v>10</v>
      </c>
    </row>
    <row r="19" spans="4:8" ht="12.75">
      <c r="D19" s="6"/>
      <c r="E19" s="6"/>
      <c r="F19" s="5"/>
      <c r="G19" s="6"/>
      <c r="H19" s="6"/>
    </row>
    <row r="20" spans="4:8" ht="12.75">
      <c r="D20" s="7" t="s">
        <v>5</v>
      </c>
      <c r="E20" s="7" t="s">
        <v>8</v>
      </c>
      <c r="F20" s="5"/>
      <c r="G20" s="7" t="s">
        <v>5</v>
      </c>
      <c r="H20" s="7" t="s">
        <v>8</v>
      </c>
    </row>
    <row r="21" spans="3:8" ht="12.75">
      <c r="C21" s="1"/>
      <c r="D21" s="7" t="s">
        <v>11</v>
      </c>
      <c r="E21" s="7" t="s">
        <v>11</v>
      </c>
      <c r="G21" s="7" t="s">
        <v>11</v>
      </c>
      <c r="H21" s="7" t="s">
        <v>11</v>
      </c>
    </row>
    <row r="23" spans="1:8" ht="12.75">
      <c r="A23" s="65">
        <v>1</v>
      </c>
      <c r="B23" s="3" t="s">
        <v>12</v>
      </c>
      <c r="D23" s="8">
        <f>'IS'!D21</f>
        <v>1287</v>
      </c>
      <c r="E23" s="5" t="s">
        <v>14</v>
      </c>
      <c r="G23" s="8">
        <f>'IS'!G21</f>
        <v>5415</v>
      </c>
      <c r="H23" s="5" t="s">
        <v>14</v>
      </c>
    </row>
    <row r="24" spans="1:8" ht="12.75">
      <c r="A24" s="65"/>
      <c r="D24" s="9"/>
      <c r="E24" s="10"/>
      <c r="F24" s="11"/>
      <c r="G24" s="9"/>
      <c r="H24" s="12"/>
    </row>
    <row r="25" spans="1:8" ht="12.75" customHeight="1">
      <c r="A25" s="65">
        <v>2</v>
      </c>
      <c r="B25" s="3" t="s">
        <v>219</v>
      </c>
      <c r="D25" s="8">
        <f>'IS'!D35</f>
        <v>262</v>
      </c>
      <c r="E25" s="5" t="s">
        <v>14</v>
      </c>
      <c r="G25" s="8">
        <f>'IS'!G35</f>
        <v>2135</v>
      </c>
      <c r="H25" s="5" t="s">
        <v>14</v>
      </c>
    </row>
    <row r="26" spans="1:8" ht="12.75">
      <c r="A26" s="65"/>
      <c r="D26" s="8"/>
      <c r="E26" s="12"/>
      <c r="G26" s="8"/>
      <c r="H26" s="12"/>
    </row>
    <row r="27" spans="1:8" ht="12.75">
      <c r="A27" s="65">
        <v>3</v>
      </c>
      <c r="B27" s="3" t="s">
        <v>220</v>
      </c>
      <c r="D27" s="8">
        <f>'IS'!D39</f>
        <v>262</v>
      </c>
      <c r="E27" s="5" t="s">
        <v>14</v>
      </c>
      <c r="G27" s="8">
        <f>'IS'!G39</f>
        <v>2135</v>
      </c>
      <c r="H27" s="5" t="s">
        <v>14</v>
      </c>
    </row>
    <row r="28" spans="1:9" ht="12.75" customHeight="1">
      <c r="A28" s="65"/>
      <c r="D28" s="23"/>
      <c r="E28" s="62"/>
      <c r="F28" s="41"/>
      <c r="G28" s="23"/>
      <c r="H28" s="62"/>
      <c r="I28" s="41"/>
    </row>
    <row r="29" spans="1:9" ht="12.75">
      <c r="A29" s="65">
        <v>4</v>
      </c>
      <c r="B29" s="3" t="s">
        <v>221</v>
      </c>
      <c r="D29" s="23">
        <f>D27</f>
        <v>262</v>
      </c>
      <c r="E29" s="66" t="s">
        <v>14</v>
      </c>
      <c r="F29" s="41"/>
      <c r="G29" s="67">
        <f>G27</f>
        <v>2135</v>
      </c>
      <c r="H29" s="66" t="s">
        <v>14</v>
      </c>
      <c r="I29" s="41"/>
    </row>
    <row r="30" spans="1:9" ht="12.75">
      <c r="A30" s="65"/>
      <c r="D30" s="23"/>
      <c r="E30" s="62"/>
      <c r="F30" s="41"/>
      <c r="G30" s="41"/>
      <c r="H30" s="62"/>
      <c r="I30" s="41"/>
    </row>
    <row r="31" spans="1:9" ht="12.75">
      <c r="A31" s="65">
        <v>5</v>
      </c>
      <c r="B31" s="3" t="s">
        <v>13</v>
      </c>
      <c r="D31" s="68">
        <f>D29/67500*100</f>
        <v>0.38814814814814813</v>
      </c>
      <c r="E31" s="66" t="s">
        <v>14</v>
      </c>
      <c r="F31" s="41"/>
      <c r="G31" s="70">
        <f>G29/67500*100</f>
        <v>3.1629629629629634</v>
      </c>
      <c r="H31" s="66" t="s">
        <v>14</v>
      </c>
      <c r="I31" s="41"/>
    </row>
    <row r="32" spans="1:9" ht="12.75">
      <c r="A32" s="65"/>
      <c r="D32" s="23"/>
      <c r="E32" s="62"/>
      <c r="F32" s="41"/>
      <c r="G32" s="41"/>
      <c r="H32" s="62"/>
      <c r="I32" s="41"/>
    </row>
    <row r="33" spans="1:9" ht="12.75">
      <c r="A33" s="65">
        <v>6</v>
      </c>
      <c r="B33" s="3" t="s">
        <v>222</v>
      </c>
      <c r="D33" s="69">
        <v>0</v>
      </c>
      <c r="E33" s="66" t="s">
        <v>14</v>
      </c>
      <c r="F33" s="41"/>
      <c r="G33" s="41">
        <v>0</v>
      </c>
      <c r="H33" s="66" t="s">
        <v>14</v>
      </c>
      <c r="I33" s="41"/>
    </row>
    <row r="34" spans="1:4" ht="12.75">
      <c r="A34" s="65"/>
      <c r="D34" s="8"/>
    </row>
    <row r="35" spans="1:4" ht="12.75">
      <c r="A35" s="65"/>
      <c r="D35" s="8"/>
    </row>
  </sheetData>
  <mergeCells count="3">
    <mergeCell ref="A12:H12"/>
    <mergeCell ref="D14:E14"/>
    <mergeCell ref="G14:H14"/>
  </mergeCells>
  <printOptions/>
  <pageMargins left="0.75" right="0.75" top="1" bottom="0.63" header="0.5" footer="0.5"/>
  <pageSetup firstPageNumber="1" useFirstPageNumber="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5:H55"/>
  <sheetViews>
    <sheetView workbookViewId="0" topLeftCell="A29">
      <selection activeCell="G52" sqref="G52"/>
    </sheetView>
  </sheetViews>
  <sheetFormatPr defaultColWidth="9.140625" defaultRowHeight="12.75"/>
  <cols>
    <col min="1" max="1" width="4.140625" style="3" customWidth="1"/>
    <col min="2" max="2" width="24.421875" style="3" customWidth="1"/>
    <col min="3" max="3" width="6.140625" style="3" customWidth="1"/>
    <col min="4" max="5" width="12.7109375" style="3" customWidth="1"/>
    <col min="6" max="6" width="2.140625" style="3" customWidth="1"/>
    <col min="7" max="8" width="12.7109375" style="3" customWidth="1"/>
    <col min="9" max="16384" width="9.140625" style="3" customWidth="1"/>
  </cols>
  <sheetData>
    <row r="5" spans="1:2" ht="15.75">
      <c r="A5" s="1"/>
      <c r="B5" s="2" t="s">
        <v>156</v>
      </c>
    </row>
    <row r="6" ht="12.75">
      <c r="A6" s="1"/>
    </row>
    <row r="7" ht="12.75">
      <c r="A7" s="1" t="s">
        <v>52</v>
      </c>
    </row>
    <row r="8" ht="12.75">
      <c r="A8" s="1" t="s">
        <v>149</v>
      </c>
    </row>
    <row r="9" ht="12.75">
      <c r="A9" s="3" t="s">
        <v>15</v>
      </c>
    </row>
    <row r="12" spans="4:8" ht="12.75">
      <c r="D12" s="76" t="s">
        <v>0</v>
      </c>
      <c r="E12" s="76"/>
      <c r="G12" s="76" t="s">
        <v>1</v>
      </c>
      <c r="H12" s="76"/>
    </row>
    <row r="13" spans="4:8" ht="12.75">
      <c r="D13" s="5"/>
      <c r="E13" s="6" t="s">
        <v>6</v>
      </c>
      <c r="F13" s="5"/>
      <c r="G13" s="5"/>
      <c r="H13" s="6" t="s">
        <v>6</v>
      </c>
    </row>
    <row r="14" spans="4:8" ht="12.75">
      <c r="D14" s="6" t="s">
        <v>2</v>
      </c>
      <c r="E14" s="6" t="s">
        <v>3</v>
      </c>
      <c r="F14" s="5"/>
      <c r="G14" s="6" t="s">
        <v>2</v>
      </c>
      <c r="H14" s="6" t="s">
        <v>3</v>
      </c>
    </row>
    <row r="15" spans="4:8" ht="12.75">
      <c r="D15" s="6" t="s">
        <v>3</v>
      </c>
      <c r="E15" s="6" t="s">
        <v>7</v>
      </c>
      <c r="F15" s="5"/>
      <c r="G15" s="6" t="s">
        <v>3</v>
      </c>
      <c r="H15" s="6" t="s">
        <v>7</v>
      </c>
    </row>
    <row r="16" spans="4:8" ht="12.75">
      <c r="D16" s="6" t="s">
        <v>4</v>
      </c>
      <c r="E16" s="6" t="s">
        <v>4</v>
      </c>
      <c r="F16" s="5"/>
      <c r="G16" s="6" t="s">
        <v>9</v>
      </c>
      <c r="H16" s="6" t="s">
        <v>10</v>
      </c>
    </row>
    <row r="17" spans="4:8" ht="12.75">
      <c r="D17" s="6"/>
      <c r="E17" s="6"/>
      <c r="F17" s="5"/>
      <c r="G17" s="6"/>
      <c r="H17" s="6"/>
    </row>
    <row r="18" spans="4:8" ht="12.75">
      <c r="D18" s="7" t="s">
        <v>5</v>
      </c>
      <c r="E18" s="7" t="s">
        <v>8</v>
      </c>
      <c r="F18" s="5"/>
      <c r="G18" s="7" t="s">
        <v>5</v>
      </c>
      <c r="H18" s="7" t="s">
        <v>8</v>
      </c>
    </row>
    <row r="19" spans="3:8" ht="12.75">
      <c r="C19" s="1"/>
      <c r="D19" s="7" t="s">
        <v>11</v>
      </c>
      <c r="E19" s="7" t="s">
        <v>11</v>
      </c>
      <c r="G19" s="7" t="s">
        <v>11</v>
      </c>
      <c r="H19" s="7" t="s">
        <v>11</v>
      </c>
    </row>
    <row r="21" spans="1:8" ht="12.75">
      <c r="A21" s="3" t="s">
        <v>12</v>
      </c>
      <c r="D21" s="8">
        <v>1287</v>
      </c>
      <c r="E21" s="5" t="s">
        <v>14</v>
      </c>
      <c r="G21" s="8">
        <v>5415</v>
      </c>
      <c r="H21" s="5" t="s">
        <v>14</v>
      </c>
    </row>
    <row r="22" spans="4:8" ht="12.75">
      <c r="D22" s="9"/>
      <c r="E22" s="10"/>
      <c r="F22" s="11"/>
      <c r="G22" s="9"/>
      <c r="H22" s="12"/>
    </row>
    <row r="23" spans="1:8" ht="12.75">
      <c r="A23" s="3" t="s">
        <v>16</v>
      </c>
      <c r="D23" s="9">
        <v>-351</v>
      </c>
      <c r="E23" s="13" t="s">
        <v>14</v>
      </c>
      <c r="F23" s="11"/>
      <c r="G23" s="9">
        <v>-1022</v>
      </c>
      <c r="H23" s="5" t="s">
        <v>14</v>
      </c>
    </row>
    <row r="24" spans="4:8" ht="12.75">
      <c r="D24" s="14"/>
      <c r="E24" s="15"/>
      <c r="F24" s="11"/>
      <c r="G24" s="14"/>
      <c r="H24" s="16"/>
    </row>
    <row r="25" spans="1:8" ht="12.75">
      <c r="A25" s="3" t="s">
        <v>17</v>
      </c>
      <c r="D25" s="9">
        <f>SUM(D21:D24)</f>
        <v>936</v>
      </c>
      <c r="E25" s="13" t="s">
        <v>14</v>
      </c>
      <c r="F25" s="11"/>
      <c r="G25" s="9">
        <f>SUM(G21:G24)</f>
        <v>4393</v>
      </c>
      <c r="H25" s="5" t="s">
        <v>14</v>
      </c>
    </row>
    <row r="26" spans="4:8" ht="12.75">
      <c r="D26" s="9"/>
      <c r="E26" s="10"/>
      <c r="F26" s="11"/>
      <c r="G26" s="9"/>
      <c r="H26" s="12"/>
    </row>
    <row r="27" spans="1:8" ht="12.75">
      <c r="A27" s="3" t="s">
        <v>18</v>
      </c>
      <c r="D27" s="9">
        <v>0</v>
      </c>
      <c r="E27" s="13" t="s">
        <v>14</v>
      </c>
      <c r="F27" s="11"/>
      <c r="G27" s="9">
        <v>3</v>
      </c>
      <c r="H27" s="5" t="s">
        <v>14</v>
      </c>
    </row>
    <row r="28" spans="4:8" ht="12.75">
      <c r="D28" s="9"/>
      <c r="E28" s="10"/>
      <c r="F28" s="11"/>
      <c r="G28" s="9"/>
      <c r="H28" s="12"/>
    </row>
    <row r="29" spans="1:8" ht="12.75">
      <c r="A29" s="3" t="s">
        <v>19</v>
      </c>
      <c r="D29" s="9">
        <v>-672</v>
      </c>
      <c r="E29" s="13" t="s">
        <v>14</v>
      </c>
      <c r="F29" s="11"/>
      <c r="G29" s="9">
        <v>-2256</v>
      </c>
      <c r="H29" s="5" t="s">
        <v>14</v>
      </c>
    </row>
    <row r="30" spans="4:8" ht="12.75">
      <c r="D30" s="14"/>
      <c r="E30" s="15"/>
      <c r="F30" s="11"/>
      <c r="G30" s="14"/>
      <c r="H30" s="16"/>
    </row>
    <row r="31" spans="1:8" ht="12.75">
      <c r="A31" s="1" t="s">
        <v>20</v>
      </c>
      <c r="D31" s="8">
        <f>SUM(D25:D30)</f>
        <v>264</v>
      </c>
      <c r="E31" s="5" t="s">
        <v>14</v>
      </c>
      <c r="G31" s="8">
        <f>SUM(G25:G30)</f>
        <v>2140</v>
      </c>
      <c r="H31" s="5" t="s">
        <v>14</v>
      </c>
    </row>
    <row r="32" spans="4:8" ht="12.75">
      <c r="D32" s="8"/>
      <c r="E32" s="12"/>
      <c r="G32" s="8"/>
      <c r="H32" s="12"/>
    </row>
    <row r="33" spans="1:8" ht="12.75">
      <c r="A33" s="3" t="s">
        <v>21</v>
      </c>
      <c r="D33" s="8">
        <v>-2</v>
      </c>
      <c r="E33" s="5" t="s">
        <v>14</v>
      </c>
      <c r="G33" s="8">
        <v>-5</v>
      </c>
      <c r="H33" s="5" t="s">
        <v>14</v>
      </c>
    </row>
    <row r="34" spans="4:8" ht="12.75">
      <c r="D34" s="17"/>
      <c r="E34" s="16"/>
      <c r="G34" s="17"/>
      <c r="H34" s="16"/>
    </row>
    <row r="35" spans="1:8" ht="12.75" customHeight="1">
      <c r="A35" s="1" t="s">
        <v>22</v>
      </c>
      <c r="D35" s="8">
        <f>SUM(D31:D34)</f>
        <v>262</v>
      </c>
      <c r="E35" s="5" t="s">
        <v>14</v>
      </c>
      <c r="G35" s="8">
        <f>SUM(G31:G34)</f>
        <v>2135</v>
      </c>
      <c r="H35" s="5" t="s">
        <v>14</v>
      </c>
    </row>
    <row r="36" spans="4:8" ht="12.75">
      <c r="D36" s="8"/>
      <c r="E36" s="12"/>
      <c r="G36" s="8"/>
      <c r="H36" s="12"/>
    </row>
    <row r="37" spans="1:8" ht="12.75">
      <c r="A37" s="3" t="s">
        <v>23</v>
      </c>
      <c r="D37" s="8">
        <v>0</v>
      </c>
      <c r="E37" s="5" t="s">
        <v>14</v>
      </c>
      <c r="G37" s="8">
        <v>0</v>
      </c>
      <c r="H37" s="5" t="s">
        <v>14</v>
      </c>
    </row>
    <row r="38" spans="4:8" ht="12.75" customHeight="1">
      <c r="D38" s="17"/>
      <c r="E38" s="16"/>
      <c r="G38" s="17"/>
      <c r="H38" s="16"/>
    </row>
    <row r="39" spans="1:8" ht="13.5" thickBot="1">
      <c r="A39" s="1" t="s">
        <v>24</v>
      </c>
      <c r="D39" s="18">
        <f>SUM(D35:D38)</f>
        <v>262</v>
      </c>
      <c r="E39" s="19" t="s">
        <v>14</v>
      </c>
      <c r="G39" s="18">
        <f>SUM(G35:G38)</f>
        <v>2135</v>
      </c>
      <c r="H39" s="19" t="s">
        <v>14</v>
      </c>
    </row>
    <row r="40" spans="4:8" ht="12.75">
      <c r="D40" s="8"/>
      <c r="E40" s="12"/>
      <c r="H40" s="12"/>
    </row>
    <row r="41" spans="4:8" ht="12.75">
      <c r="D41" s="8"/>
      <c r="E41" s="12"/>
      <c r="H41" s="12"/>
    </row>
    <row r="42" spans="1:8" ht="13.5" thickBot="1">
      <c r="A42" s="1" t="s">
        <v>13</v>
      </c>
      <c r="D42" s="20">
        <f>D39/67500*100</f>
        <v>0.38814814814814813</v>
      </c>
      <c r="E42" s="21" t="s">
        <v>14</v>
      </c>
      <c r="G42" s="20">
        <f>G39/67500*100</f>
        <v>3.1629629629629634</v>
      </c>
      <c r="H42" s="21" t="s">
        <v>14</v>
      </c>
    </row>
    <row r="43" ht="12.75">
      <c r="D43" s="8"/>
    </row>
    <row r="44" ht="12.75">
      <c r="D44" s="8"/>
    </row>
    <row r="45" spans="1:4" ht="12.75">
      <c r="A45" s="1" t="s">
        <v>27</v>
      </c>
      <c r="D45" s="8"/>
    </row>
    <row r="46" spans="1:8" ht="12.75">
      <c r="A46" s="77" t="s">
        <v>150</v>
      </c>
      <c r="B46" s="77"/>
      <c r="C46" s="77"/>
      <c r="D46" s="77"/>
      <c r="E46" s="77"/>
      <c r="F46" s="77"/>
      <c r="G46" s="77"/>
      <c r="H46" s="77"/>
    </row>
    <row r="47" spans="1:8" ht="12.75">
      <c r="A47" s="77"/>
      <c r="B47" s="77"/>
      <c r="C47" s="77"/>
      <c r="D47" s="77"/>
      <c r="E47" s="77"/>
      <c r="F47" s="77"/>
      <c r="G47" s="77"/>
      <c r="H47" s="77"/>
    </row>
    <row r="49" spans="1:8" ht="12.75">
      <c r="A49" s="77" t="s">
        <v>151</v>
      </c>
      <c r="B49" s="77"/>
      <c r="C49" s="77"/>
      <c r="D49" s="77"/>
      <c r="E49" s="77"/>
      <c r="F49" s="77"/>
      <c r="G49" s="77"/>
      <c r="H49" s="77"/>
    </row>
    <row r="50" spans="1:8" ht="12.75">
      <c r="A50" s="77"/>
      <c r="B50" s="77"/>
      <c r="C50" s="77"/>
      <c r="D50" s="77"/>
      <c r="E50" s="77"/>
      <c r="F50" s="77"/>
      <c r="G50" s="77"/>
      <c r="H50" s="77"/>
    </row>
    <row r="55" ht="12.75">
      <c r="A55" s="3" t="s">
        <v>28</v>
      </c>
    </row>
  </sheetData>
  <mergeCells count="4">
    <mergeCell ref="A49:H50"/>
    <mergeCell ref="D12:E12"/>
    <mergeCell ref="G12:H12"/>
    <mergeCell ref="A46:H47"/>
  </mergeCells>
  <printOptions/>
  <pageMargins left="0.75" right="0.75" top="1" bottom="0.63" header="0.5" footer="0.5"/>
  <pageSetup firstPageNumber="1" useFirstPageNumber="1" horizontalDpi="300" verticalDpi="300" orientation="portrait" paperSize="9"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dimension ref="A5:H56"/>
  <sheetViews>
    <sheetView workbookViewId="0" topLeftCell="A35">
      <selection activeCell="E59" sqref="E59"/>
    </sheetView>
  </sheetViews>
  <sheetFormatPr defaultColWidth="9.140625" defaultRowHeight="12.75"/>
  <cols>
    <col min="1" max="1" width="3.8515625" style="3" customWidth="1"/>
    <col min="2" max="2" width="44.7109375" style="3" customWidth="1"/>
    <col min="3" max="3" width="6.140625" style="3" customWidth="1"/>
    <col min="4" max="4" width="4.140625" style="3" customWidth="1"/>
    <col min="5" max="5" width="12.7109375" style="3" customWidth="1"/>
    <col min="6" max="6" width="3.28125" style="3" customWidth="1"/>
    <col min="7" max="7" width="12.7109375" style="3" customWidth="1"/>
    <col min="8" max="16384" width="9.140625" style="3" customWidth="1"/>
  </cols>
  <sheetData>
    <row r="5" spans="1:3" ht="15.75">
      <c r="A5" s="1"/>
      <c r="B5" s="2" t="s">
        <v>156</v>
      </c>
      <c r="C5" s="1"/>
    </row>
    <row r="7" spans="1:3" ht="12.75">
      <c r="A7" s="1" t="s">
        <v>53</v>
      </c>
      <c r="C7" s="1"/>
    </row>
    <row r="8" spans="1:3" ht="12.75">
      <c r="A8" s="1" t="s">
        <v>152</v>
      </c>
      <c r="C8" s="1"/>
    </row>
    <row r="9" spans="1:3" ht="12.75">
      <c r="A9" s="3" t="s">
        <v>15</v>
      </c>
      <c r="C9" s="1"/>
    </row>
    <row r="10" ht="12.75">
      <c r="C10" s="1"/>
    </row>
    <row r="11" spans="3:7" ht="12.75">
      <c r="C11" s="1"/>
      <c r="E11" s="4" t="s">
        <v>153</v>
      </c>
      <c r="F11" s="4"/>
      <c r="G11" s="4" t="s">
        <v>155</v>
      </c>
    </row>
    <row r="12" spans="1:7" ht="12.75">
      <c r="A12" s="1"/>
      <c r="C12" s="1"/>
      <c r="E12" s="4" t="s">
        <v>154</v>
      </c>
      <c r="F12" s="4"/>
      <c r="G12" s="4" t="s">
        <v>154</v>
      </c>
    </row>
    <row r="13" spans="4:7" ht="12.75">
      <c r="D13" s="5"/>
      <c r="E13" s="7" t="s">
        <v>5</v>
      </c>
      <c r="F13" s="7"/>
      <c r="G13" s="7" t="s">
        <v>8</v>
      </c>
    </row>
    <row r="14" spans="3:7" ht="12.75">
      <c r="C14" s="1"/>
      <c r="E14" s="7" t="s">
        <v>11</v>
      </c>
      <c r="F14" s="7"/>
      <c r="G14" s="7" t="s">
        <v>11</v>
      </c>
    </row>
    <row r="16" spans="1:7" ht="12.75">
      <c r="A16" s="1" t="s">
        <v>157</v>
      </c>
      <c r="E16" s="23">
        <v>5110</v>
      </c>
      <c r="F16" s="23"/>
      <c r="G16" s="24" t="s">
        <v>14</v>
      </c>
    </row>
    <row r="17" spans="1:7" ht="12.75">
      <c r="A17" s="25"/>
      <c r="E17" s="23"/>
      <c r="F17" s="23"/>
      <c r="G17" s="24"/>
    </row>
    <row r="18" spans="1:7" ht="12.75">
      <c r="A18" s="1" t="s">
        <v>29</v>
      </c>
      <c r="E18" s="23"/>
      <c r="F18" s="23"/>
      <c r="G18" s="24"/>
    </row>
    <row r="19" spans="1:7" ht="12.75">
      <c r="A19" s="3" t="s">
        <v>158</v>
      </c>
      <c r="E19" s="23">
        <v>6</v>
      </c>
      <c r="F19" s="23"/>
      <c r="G19" s="24" t="s">
        <v>14</v>
      </c>
    </row>
    <row r="20" spans="1:7" ht="12.75">
      <c r="A20" s="3" t="s">
        <v>30</v>
      </c>
      <c r="E20" s="23">
        <v>3286</v>
      </c>
      <c r="F20" s="23"/>
      <c r="G20" s="24" t="s">
        <v>14</v>
      </c>
    </row>
    <row r="21" spans="1:7" ht="12.75">
      <c r="A21" s="3" t="s">
        <v>159</v>
      </c>
      <c r="E21" s="23">
        <v>1033</v>
      </c>
      <c r="F21" s="23"/>
      <c r="G21" s="24" t="s">
        <v>14</v>
      </c>
    </row>
    <row r="22" spans="1:7" ht="12.75">
      <c r="A22" s="3" t="s">
        <v>160</v>
      </c>
      <c r="D22" s="7"/>
      <c r="E22" s="26">
        <v>1393</v>
      </c>
      <c r="F22" s="27"/>
      <c r="G22" s="24" t="s">
        <v>14</v>
      </c>
    </row>
    <row r="23" spans="1:7" ht="12.75">
      <c r="A23" s="3" t="s">
        <v>32</v>
      </c>
      <c r="E23" s="23">
        <v>185</v>
      </c>
      <c r="F23" s="23"/>
      <c r="G23" s="24" t="s">
        <v>14</v>
      </c>
    </row>
    <row r="24" spans="5:7" ht="12.75">
      <c r="E24" s="28">
        <f>SUM(E19:E23)</f>
        <v>5903</v>
      </c>
      <c r="F24" s="23"/>
      <c r="G24" s="29" t="s">
        <v>14</v>
      </c>
    </row>
    <row r="25" spans="5:7" ht="12.75">
      <c r="E25" s="23"/>
      <c r="F25" s="23"/>
      <c r="G25" s="23"/>
    </row>
    <row r="26" spans="1:7" ht="12.75">
      <c r="A26" s="1" t="s">
        <v>33</v>
      </c>
      <c r="E26" s="23"/>
      <c r="F26" s="23"/>
      <c r="G26" s="23"/>
    </row>
    <row r="27" spans="1:7" ht="12.75">
      <c r="A27" s="3" t="s">
        <v>34</v>
      </c>
      <c r="E27" s="23">
        <v>457</v>
      </c>
      <c r="F27" s="23"/>
      <c r="G27" s="24" t="s">
        <v>14</v>
      </c>
    </row>
    <row r="28" spans="1:7" ht="12.75">
      <c r="A28" s="3" t="s">
        <v>35</v>
      </c>
      <c r="E28" s="23">
        <v>172</v>
      </c>
      <c r="F28" s="23"/>
      <c r="G28" s="24" t="s">
        <v>14</v>
      </c>
    </row>
    <row r="29" spans="1:7" ht="12.75">
      <c r="A29" s="3" t="s">
        <v>161</v>
      </c>
      <c r="E29" s="30">
        <v>23</v>
      </c>
      <c r="F29" s="23"/>
      <c r="G29" s="24" t="s">
        <v>14</v>
      </c>
    </row>
    <row r="30" spans="1:7" ht="12.75">
      <c r="A30" s="3" t="s">
        <v>162</v>
      </c>
      <c r="E30" s="30">
        <v>53</v>
      </c>
      <c r="F30" s="23"/>
      <c r="G30" s="24" t="s">
        <v>14</v>
      </c>
    </row>
    <row r="31" spans="1:7" ht="12.75">
      <c r="A31" s="3" t="s">
        <v>23</v>
      </c>
      <c r="E31" s="23">
        <v>5</v>
      </c>
      <c r="F31" s="23"/>
      <c r="G31" s="24" t="s">
        <v>14</v>
      </c>
    </row>
    <row r="32" spans="5:7" ht="12.75">
      <c r="E32" s="28">
        <f>SUM(E27:E31)</f>
        <v>710</v>
      </c>
      <c r="F32" s="23"/>
      <c r="G32" s="29" t="s">
        <v>14</v>
      </c>
    </row>
    <row r="33" spans="5:7" ht="12.75">
      <c r="E33" s="23"/>
      <c r="F33" s="23"/>
      <c r="G33" s="23"/>
    </row>
    <row r="34" spans="1:7" ht="12.75">
      <c r="A34" s="1" t="s">
        <v>41</v>
      </c>
      <c r="E34" s="23">
        <f>E24-E32</f>
        <v>5193</v>
      </c>
      <c r="F34" s="23"/>
      <c r="G34" s="24" t="s">
        <v>14</v>
      </c>
    </row>
    <row r="35" spans="1:7" ht="13.5" thickBot="1">
      <c r="A35" s="1"/>
      <c r="E35" s="18">
        <f>E16+E34</f>
        <v>10303</v>
      </c>
      <c r="F35" s="23"/>
      <c r="G35" s="31" t="s">
        <v>14</v>
      </c>
    </row>
    <row r="36" spans="5:7" ht="12.75">
      <c r="E36" s="23"/>
      <c r="F36" s="23"/>
      <c r="G36" s="23"/>
    </row>
    <row r="37" spans="1:7" ht="12.75">
      <c r="A37" s="1" t="s">
        <v>36</v>
      </c>
      <c r="E37" s="23"/>
      <c r="F37" s="23"/>
      <c r="G37" s="23"/>
    </row>
    <row r="38" spans="1:7" ht="12.75">
      <c r="A38" s="3" t="s">
        <v>37</v>
      </c>
      <c r="E38" s="23">
        <v>6750</v>
      </c>
      <c r="F38" s="23"/>
      <c r="G38" s="24" t="s">
        <v>14</v>
      </c>
    </row>
    <row r="39" spans="1:7" ht="12.75">
      <c r="A39" s="3" t="s">
        <v>163</v>
      </c>
      <c r="E39" s="23">
        <v>10</v>
      </c>
      <c r="F39" s="23"/>
      <c r="G39" s="24" t="s">
        <v>14</v>
      </c>
    </row>
    <row r="40" spans="1:7" ht="12.75">
      <c r="A40" s="3" t="s">
        <v>164</v>
      </c>
      <c r="E40" s="23">
        <v>9</v>
      </c>
      <c r="F40" s="23"/>
      <c r="G40" s="24" t="s">
        <v>14</v>
      </c>
    </row>
    <row r="41" spans="1:7" ht="12.75">
      <c r="A41" s="3" t="s">
        <v>38</v>
      </c>
      <c r="E41" s="23">
        <v>3458</v>
      </c>
      <c r="F41" s="23"/>
      <c r="G41" s="32" t="s">
        <v>14</v>
      </c>
    </row>
    <row r="42" spans="1:7" ht="12.75">
      <c r="A42" s="3" t="s">
        <v>39</v>
      </c>
      <c r="E42" s="33">
        <f>SUM(E38:E41)</f>
        <v>10227</v>
      </c>
      <c r="F42" s="23"/>
      <c r="G42" s="24" t="s">
        <v>14</v>
      </c>
    </row>
    <row r="43" spans="5:7" ht="12.75">
      <c r="E43" s="23"/>
      <c r="F43" s="23"/>
      <c r="G43" s="23"/>
    </row>
    <row r="44" spans="1:7" ht="12.75">
      <c r="A44" s="1" t="s">
        <v>40</v>
      </c>
      <c r="E44" s="23"/>
      <c r="F44" s="23"/>
      <c r="G44" s="23"/>
    </row>
    <row r="45" spans="1:7" ht="12.75">
      <c r="A45" s="3" t="s">
        <v>161</v>
      </c>
      <c r="E45" s="23">
        <v>76</v>
      </c>
      <c r="F45" s="23"/>
      <c r="G45" s="24" t="s">
        <v>14</v>
      </c>
    </row>
    <row r="46" spans="5:7" ht="13.5" thickBot="1">
      <c r="E46" s="18">
        <f>SUM(E42:E45)</f>
        <v>10303</v>
      </c>
      <c r="F46" s="8"/>
      <c r="G46" s="31" t="s">
        <v>14</v>
      </c>
    </row>
    <row r="47" spans="5:7" ht="12.75">
      <c r="E47" s="8"/>
      <c r="F47" s="8"/>
      <c r="G47" s="8"/>
    </row>
    <row r="48" spans="1:7" ht="12.75">
      <c r="A48" s="3" t="s">
        <v>165</v>
      </c>
      <c r="E48" s="34">
        <f>E42/67500*100</f>
        <v>15.151111111111112</v>
      </c>
      <c r="F48" s="8"/>
      <c r="G48" s="35" t="s">
        <v>14</v>
      </c>
    </row>
    <row r="49" spans="5:7" ht="12.75">
      <c r="E49" s="8"/>
      <c r="F49" s="8"/>
      <c r="G49" s="8"/>
    </row>
    <row r="50" spans="1:7" ht="12.75">
      <c r="A50" s="1" t="s">
        <v>27</v>
      </c>
      <c r="E50" s="8"/>
      <c r="F50" s="8"/>
      <c r="G50" s="8"/>
    </row>
    <row r="51" spans="1:7" ht="12.75">
      <c r="A51" s="77" t="s">
        <v>224</v>
      </c>
      <c r="B51" s="77"/>
      <c r="C51" s="77"/>
      <c r="D51" s="77"/>
      <c r="E51" s="77"/>
      <c r="F51" s="77"/>
      <c r="G51" s="77"/>
    </row>
    <row r="52" spans="1:7" ht="12.75">
      <c r="A52" s="77"/>
      <c r="B52" s="77"/>
      <c r="C52" s="77"/>
      <c r="D52" s="77"/>
      <c r="E52" s="77"/>
      <c r="F52" s="77"/>
      <c r="G52" s="77"/>
    </row>
    <row r="53" spans="1:7" ht="12.75">
      <c r="A53" s="22"/>
      <c r="B53" s="22"/>
      <c r="C53" s="22"/>
      <c r="D53" s="22"/>
      <c r="E53" s="22"/>
      <c r="F53" s="22"/>
      <c r="G53" s="22"/>
    </row>
    <row r="54" spans="1:8" ht="29.25" customHeight="1">
      <c r="A54" s="77" t="s">
        <v>223</v>
      </c>
      <c r="B54" s="77"/>
      <c r="C54" s="77"/>
      <c r="D54" s="77"/>
      <c r="E54" s="77"/>
      <c r="F54" s="77"/>
      <c r="G54" s="77"/>
      <c r="H54" s="22"/>
    </row>
    <row r="55" spans="1:8" ht="12.75">
      <c r="A55" s="22"/>
      <c r="B55" s="22"/>
      <c r="C55" s="22"/>
      <c r="D55" s="22"/>
      <c r="E55" s="22"/>
      <c r="F55" s="22"/>
      <c r="G55" s="22"/>
      <c r="H55" s="22"/>
    </row>
    <row r="56" ht="12.75">
      <c r="A56" s="3" t="s">
        <v>28</v>
      </c>
    </row>
  </sheetData>
  <mergeCells count="2">
    <mergeCell ref="A51:G52"/>
    <mergeCell ref="A54:G54"/>
  </mergeCells>
  <printOptions/>
  <pageMargins left="0.75" right="0.75" top="1" bottom="0.74" header="0.5" footer="0.5"/>
  <pageSetup firstPageNumber="2" useFirstPageNumber="1" horizontalDpi="300" verticalDpi="300" orientation="portrait" paperSize="9" r:id="rId2"/>
  <headerFooter alignWithMargins="0">
    <oddFooter>&amp;R&amp;"Times New Roman,Regular"- &amp;P -</oddFooter>
  </headerFooter>
  <drawing r:id="rId1"/>
</worksheet>
</file>

<file path=xl/worksheets/sheet4.xml><?xml version="1.0" encoding="utf-8"?>
<worksheet xmlns="http://schemas.openxmlformats.org/spreadsheetml/2006/main" xmlns:r="http://schemas.openxmlformats.org/officeDocument/2006/relationships">
  <dimension ref="A5:K55"/>
  <sheetViews>
    <sheetView workbookViewId="0" topLeftCell="A13">
      <selection activeCell="C31" sqref="C31"/>
    </sheetView>
  </sheetViews>
  <sheetFormatPr defaultColWidth="9.140625" defaultRowHeight="12.75"/>
  <cols>
    <col min="1" max="1" width="3.8515625" style="3" customWidth="1"/>
    <col min="2" max="2" width="24.00390625" style="3" customWidth="1"/>
    <col min="3" max="3" width="9.8515625" style="3" customWidth="1"/>
    <col min="4" max="4" width="2.7109375" style="3" customWidth="1"/>
    <col min="5" max="5" width="9.8515625" style="3" customWidth="1"/>
    <col min="6" max="6" width="2.7109375" style="3" customWidth="1"/>
    <col min="7" max="7" width="9.8515625" style="3" customWidth="1"/>
    <col min="8" max="8" width="2.7109375" style="3" customWidth="1"/>
    <col min="9" max="9" width="9.8515625" style="3" customWidth="1"/>
    <col min="10" max="10" width="2.7109375" style="3" customWidth="1"/>
    <col min="11" max="11" width="9.8515625" style="3" customWidth="1"/>
    <col min="12" max="16384" width="9.140625" style="3" customWidth="1"/>
  </cols>
  <sheetData>
    <row r="5" spans="1:5" ht="15.75">
      <c r="A5" s="1"/>
      <c r="B5" s="2" t="s">
        <v>156</v>
      </c>
      <c r="E5" s="1"/>
    </row>
    <row r="7" spans="1:5" ht="12.75">
      <c r="A7" s="1" t="s">
        <v>54</v>
      </c>
      <c r="E7" s="1"/>
    </row>
    <row r="8" spans="1:5" ht="12.75">
      <c r="A8" s="1" t="s">
        <v>149</v>
      </c>
      <c r="E8" s="1"/>
    </row>
    <row r="9" spans="1:5" ht="12.75">
      <c r="A9" s="3" t="s">
        <v>15</v>
      </c>
      <c r="E9" s="1"/>
    </row>
    <row r="10" ht="12.75">
      <c r="E10" s="1"/>
    </row>
    <row r="11" ht="12.75">
      <c r="E11" s="1"/>
    </row>
    <row r="12" spans="5:9" ht="12.75">
      <c r="E12" s="78" t="s">
        <v>46</v>
      </c>
      <c r="F12" s="78"/>
      <c r="G12" s="78"/>
      <c r="I12" s="38" t="s">
        <v>45</v>
      </c>
    </row>
    <row r="13" spans="1:9" ht="12.75">
      <c r="A13" s="1"/>
      <c r="C13" s="6" t="s">
        <v>47</v>
      </c>
      <c r="E13" s="6" t="s">
        <v>47</v>
      </c>
      <c r="G13" s="37" t="s">
        <v>167</v>
      </c>
      <c r="I13" s="6" t="s">
        <v>43</v>
      </c>
    </row>
    <row r="14" spans="3:11" ht="12.75">
      <c r="C14" s="6" t="s">
        <v>48</v>
      </c>
      <c r="E14" s="6" t="s">
        <v>166</v>
      </c>
      <c r="F14" s="5"/>
      <c r="G14" s="6" t="s">
        <v>168</v>
      </c>
      <c r="H14" s="5"/>
      <c r="I14" s="6" t="s">
        <v>44</v>
      </c>
      <c r="J14" s="7"/>
      <c r="K14" s="6" t="s">
        <v>42</v>
      </c>
    </row>
    <row r="15" spans="3:11" ht="12.75">
      <c r="C15" s="7" t="s">
        <v>11</v>
      </c>
      <c r="E15" s="7" t="s">
        <v>11</v>
      </c>
      <c r="G15" s="7" t="s">
        <v>11</v>
      </c>
      <c r="I15" s="7" t="s">
        <v>11</v>
      </c>
      <c r="J15" s="7"/>
      <c r="K15" s="7" t="s">
        <v>11</v>
      </c>
    </row>
    <row r="17" spans="1:11" ht="12.75">
      <c r="A17" s="3" t="s">
        <v>49</v>
      </c>
      <c r="C17" s="39">
        <v>6750</v>
      </c>
      <c r="E17" s="8">
        <v>10</v>
      </c>
      <c r="G17" s="3">
        <v>9</v>
      </c>
      <c r="I17" s="8">
        <v>3196</v>
      </c>
      <c r="K17" s="36">
        <f>SUM(C17:I17)</f>
        <v>9965</v>
      </c>
    </row>
    <row r="18" spans="1:11" ht="12.75">
      <c r="A18" s="1"/>
      <c r="I18" s="23"/>
      <c r="J18" s="23"/>
      <c r="K18" s="24"/>
    </row>
    <row r="19" spans="1:11" ht="12.75">
      <c r="A19" s="3" t="s">
        <v>169</v>
      </c>
      <c r="I19" s="23"/>
      <c r="J19" s="23"/>
      <c r="K19" s="24"/>
    </row>
    <row r="20" spans="1:11" ht="12.75">
      <c r="A20" s="3" t="s">
        <v>170</v>
      </c>
      <c r="C20" s="8">
        <v>0</v>
      </c>
      <c r="D20" s="8"/>
      <c r="E20" s="8">
        <v>0</v>
      </c>
      <c r="F20" s="8"/>
      <c r="G20" s="8">
        <v>0</v>
      </c>
      <c r="H20" s="8"/>
      <c r="I20" s="23">
        <v>0</v>
      </c>
      <c r="J20" s="23"/>
      <c r="K20" s="24">
        <f>SUM(C20:I20)</f>
        <v>0</v>
      </c>
    </row>
    <row r="21" spans="3:11" ht="12.75">
      <c r="C21" s="8"/>
      <c r="D21" s="8"/>
      <c r="E21" s="8"/>
      <c r="F21" s="8"/>
      <c r="G21" s="8"/>
      <c r="H21" s="8"/>
      <c r="I21" s="23"/>
      <c r="J21" s="23"/>
      <c r="K21" s="24"/>
    </row>
    <row r="22" spans="1:11" ht="12.75">
      <c r="A22" s="3" t="s">
        <v>50</v>
      </c>
      <c r="C22" s="8">
        <v>0</v>
      </c>
      <c r="D22" s="8"/>
      <c r="E22" s="8">
        <v>0</v>
      </c>
      <c r="F22" s="8"/>
      <c r="G22" s="8">
        <v>0</v>
      </c>
      <c r="H22" s="8"/>
      <c r="I22" s="23">
        <f>'IS'!D39</f>
        <v>262</v>
      </c>
      <c r="J22" s="23"/>
      <c r="K22" s="24">
        <f>SUM(C22:I22)</f>
        <v>262</v>
      </c>
    </row>
    <row r="23" spans="3:11" ht="12.75">
      <c r="C23" s="8"/>
      <c r="D23" s="8"/>
      <c r="E23" s="8"/>
      <c r="F23" s="8"/>
      <c r="G23" s="8"/>
      <c r="H23" s="8"/>
      <c r="I23" s="23"/>
      <c r="J23" s="23"/>
      <c r="K23" s="23"/>
    </row>
    <row r="24" spans="1:11" ht="13.5" thickBot="1">
      <c r="A24" s="3" t="s">
        <v>51</v>
      </c>
      <c r="C24" s="18">
        <f>SUM(C17:C23)</f>
        <v>6750</v>
      </c>
      <c r="D24" s="18"/>
      <c r="E24" s="18">
        <f>SUM(E17:E23)</f>
        <v>10</v>
      </c>
      <c r="F24" s="18"/>
      <c r="G24" s="18">
        <f>SUM(G17:G23)</f>
        <v>9</v>
      </c>
      <c r="H24" s="18"/>
      <c r="I24" s="18">
        <f>SUM(I17:I23)</f>
        <v>3458</v>
      </c>
      <c r="J24" s="18"/>
      <c r="K24" s="18">
        <f>SUM(K17:K23)</f>
        <v>10227</v>
      </c>
    </row>
    <row r="25" spans="9:11" ht="12.75">
      <c r="I25" s="8"/>
      <c r="J25" s="8"/>
      <c r="K25" s="8"/>
    </row>
    <row r="26" spans="9:11" ht="12.75">
      <c r="I26" s="8"/>
      <c r="J26" s="8"/>
      <c r="K26" s="8"/>
    </row>
    <row r="27" spans="1:11" ht="12.75">
      <c r="A27" s="1" t="s">
        <v>27</v>
      </c>
      <c r="I27" s="8"/>
      <c r="J27" s="8"/>
      <c r="K27" s="8"/>
    </row>
    <row r="28" spans="1:11" ht="12.75">
      <c r="A28" s="77" t="s">
        <v>151</v>
      </c>
      <c r="B28" s="77"/>
      <c r="C28" s="77"/>
      <c r="D28" s="77"/>
      <c r="E28" s="77"/>
      <c r="F28" s="77"/>
      <c r="G28" s="77"/>
      <c r="H28" s="77"/>
      <c r="I28" s="22"/>
      <c r="J28" s="22"/>
      <c r="K28" s="22"/>
    </row>
    <row r="29" spans="1:11" ht="12.75">
      <c r="A29" s="77"/>
      <c r="B29" s="77"/>
      <c r="C29" s="77"/>
      <c r="D29" s="77"/>
      <c r="E29" s="77"/>
      <c r="F29" s="77"/>
      <c r="G29" s="77"/>
      <c r="H29" s="77"/>
      <c r="I29" s="22"/>
      <c r="J29" s="22"/>
      <c r="K29" s="22"/>
    </row>
    <row r="30" spans="1:11" ht="12.75">
      <c r="A30" s="22"/>
      <c r="B30" s="22"/>
      <c r="C30" s="22"/>
      <c r="D30" s="22"/>
      <c r="E30" s="22"/>
      <c r="F30" s="22"/>
      <c r="G30" s="22"/>
      <c r="H30" s="22"/>
      <c r="I30" s="22"/>
      <c r="J30" s="22"/>
      <c r="K30" s="22"/>
    </row>
    <row r="31" spans="1:11" ht="12.75">
      <c r="A31" s="22"/>
      <c r="B31" s="22"/>
      <c r="C31" s="22"/>
      <c r="D31" s="22"/>
      <c r="E31" s="22"/>
      <c r="F31" s="22"/>
      <c r="G31" s="22"/>
      <c r="H31" s="22"/>
      <c r="I31" s="22"/>
      <c r="J31" s="22"/>
      <c r="K31" s="22"/>
    </row>
    <row r="32" spans="1:11" ht="12.75">
      <c r="A32" s="22"/>
      <c r="B32" s="22"/>
      <c r="C32" s="22"/>
      <c r="D32" s="22"/>
      <c r="E32" s="22"/>
      <c r="F32" s="22"/>
      <c r="G32" s="22"/>
      <c r="H32" s="22"/>
      <c r="I32" s="22"/>
      <c r="J32" s="22"/>
      <c r="K32" s="22"/>
    </row>
    <row r="33" spans="1:11" ht="12.75">
      <c r="A33" s="22"/>
      <c r="B33" s="22"/>
      <c r="C33" s="22"/>
      <c r="D33" s="22"/>
      <c r="E33" s="22"/>
      <c r="F33" s="22"/>
      <c r="G33" s="22"/>
      <c r="H33" s="22"/>
      <c r="I33" s="22"/>
      <c r="J33" s="22"/>
      <c r="K33" s="22"/>
    </row>
    <row r="34" spans="1:11" ht="12.75">
      <c r="A34" s="22"/>
      <c r="B34" s="22"/>
      <c r="C34" s="22"/>
      <c r="D34" s="22"/>
      <c r="E34" s="22"/>
      <c r="F34" s="22"/>
      <c r="G34" s="22"/>
      <c r="H34" s="22"/>
      <c r="I34" s="22"/>
      <c r="J34" s="22"/>
      <c r="K34" s="22"/>
    </row>
    <row r="35" spans="1:11" ht="12.75">
      <c r="A35" s="22"/>
      <c r="B35" s="22"/>
      <c r="C35" s="22"/>
      <c r="D35" s="22"/>
      <c r="E35" s="22"/>
      <c r="F35" s="22"/>
      <c r="G35" s="22"/>
      <c r="H35" s="22"/>
      <c r="I35" s="22"/>
      <c r="J35" s="22"/>
      <c r="K35" s="22"/>
    </row>
    <row r="36" spans="1:11" ht="12.75">
      <c r="A36" s="22"/>
      <c r="B36" s="22"/>
      <c r="C36" s="22"/>
      <c r="D36" s="22"/>
      <c r="E36" s="22"/>
      <c r="F36" s="22"/>
      <c r="G36" s="22"/>
      <c r="H36" s="22"/>
      <c r="I36" s="22"/>
      <c r="J36" s="22"/>
      <c r="K36" s="22"/>
    </row>
    <row r="37" spans="1:11" ht="12.75">
      <c r="A37" s="22"/>
      <c r="B37" s="22"/>
      <c r="C37" s="22"/>
      <c r="D37" s="22"/>
      <c r="E37" s="22"/>
      <c r="F37" s="22"/>
      <c r="G37" s="22"/>
      <c r="H37" s="22"/>
      <c r="I37" s="22"/>
      <c r="J37" s="22"/>
      <c r="K37" s="22"/>
    </row>
    <row r="38" spans="1:11" ht="12.75">
      <c r="A38" s="22"/>
      <c r="B38" s="22"/>
      <c r="C38" s="22"/>
      <c r="D38" s="22"/>
      <c r="E38" s="22"/>
      <c r="F38" s="22"/>
      <c r="G38" s="22"/>
      <c r="H38" s="22"/>
      <c r="I38" s="22"/>
      <c r="J38" s="22"/>
      <c r="K38" s="22"/>
    </row>
    <row r="39" spans="1:11" ht="12.75">
      <c r="A39" s="22"/>
      <c r="B39" s="22"/>
      <c r="C39" s="22"/>
      <c r="D39" s="22"/>
      <c r="E39" s="22"/>
      <c r="F39" s="22"/>
      <c r="G39" s="22"/>
      <c r="H39" s="22"/>
      <c r="I39" s="22"/>
      <c r="J39" s="22"/>
      <c r="K39" s="22"/>
    </row>
    <row r="40" spans="1:11" ht="12.75">
      <c r="A40" s="22"/>
      <c r="B40" s="22"/>
      <c r="C40" s="22"/>
      <c r="D40" s="22"/>
      <c r="E40" s="22"/>
      <c r="F40" s="22"/>
      <c r="G40" s="22"/>
      <c r="H40" s="22"/>
      <c r="I40" s="22"/>
      <c r="J40" s="22"/>
      <c r="K40" s="22"/>
    </row>
    <row r="41" spans="1:11" ht="12.75">
      <c r="A41" s="22"/>
      <c r="B41" s="22"/>
      <c r="C41" s="22"/>
      <c r="D41" s="22"/>
      <c r="E41" s="22"/>
      <c r="F41" s="22"/>
      <c r="G41" s="22"/>
      <c r="H41" s="22"/>
      <c r="I41" s="22"/>
      <c r="J41" s="22"/>
      <c r="K41" s="22"/>
    </row>
    <row r="42" spans="1:11" ht="12.75">
      <c r="A42" s="22"/>
      <c r="B42" s="22"/>
      <c r="C42" s="22"/>
      <c r="D42" s="22"/>
      <c r="E42" s="22"/>
      <c r="F42" s="22"/>
      <c r="G42" s="22"/>
      <c r="H42" s="22"/>
      <c r="I42" s="22"/>
      <c r="J42" s="22"/>
      <c r="K42" s="22"/>
    </row>
    <row r="43" spans="1:11" ht="12.75">
      <c r="A43" s="22"/>
      <c r="B43" s="22"/>
      <c r="C43" s="22"/>
      <c r="D43" s="22"/>
      <c r="E43" s="22"/>
      <c r="F43" s="22"/>
      <c r="G43" s="22"/>
      <c r="H43" s="22"/>
      <c r="I43" s="22"/>
      <c r="J43" s="22"/>
      <c r="K43" s="22"/>
    </row>
    <row r="44" spans="1:11" ht="12.75">
      <c r="A44" s="22"/>
      <c r="B44" s="22"/>
      <c r="C44" s="22"/>
      <c r="D44" s="22"/>
      <c r="E44" s="22"/>
      <c r="F44" s="22"/>
      <c r="G44" s="22"/>
      <c r="H44" s="22"/>
      <c r="I44" s="22"/>
      <c r="J44" s="22"/>
      <c r="K44" s="22"/>
    </row>
    <row r="45" spans="1:11" ht="12.75">
      <c r="A45" s="22"/>
      <c r="B45" s="22"/>
      <c r="C45" s="22"/>
      <c r="D45" s="22"/>
      <c r="E45" s="22"/>
      <c r="F45" s="22"/>
      <c r="G45" s="22"/>
      <c r="H45" s="22"/>
      <c r="I45" s="22"/>
      <c r="J45" s="22"/>
      <c r="K45" s="22"/>
    </row>
    <row r="46" spans="1:11" ht="12.75">
      <c r="A46" s="22"/>
      <c r="B46" s="22"/>
      <c r="C46" s="22"/>
      <c r="D46" s="22"/>
      <c r="E46" s="22"/>
      <c r="F46" s="22"/>
      <c r="G46" s="22"/>
      <c r="H46" s="22"/>
      <c r="I46" s="22"/>
      <c r="J46" s="22"/>
      <c r="K46" s="22"/>
    </row>
    <row r="47" spans="1:11" ht="12.75">
      <c r="A47" s="22"/>
      <c r="B47" s="22"/>
      <c r="C47" s="22"/>
      <c r="D47" s="22"/>
      <c r="E47" s="22"/>
      <c r="F47" s="22"/>
      <c r="G47" s="22"/>
      <c r="H47" s="22"/>
      <c r="I47" s="22"/>
      <c r="J47" s="22"/>
      <c r="K47" s="22"/>
    </row>
    <row r="48" spans="1:11" ht="12.75">
      <c r="A48" s="22"/>
      <c r="B48" s="22"/>
      <c r="C48" s="22"/>
      <c r="D48" s="22"/>
      <c r="E48" s="22"/>
      <c r="F48" s="22"/>
      <c r="G48" s="22"/>
      <c r="H48" s="22"/>
      <c r="I48" s="22"/>
      <c r="J48" s="22"/>
      <c r="K48" s="22"/>
    </row>
    <row r="49" spans="1:8" ht="12.75">
      <c r="A49" s="22"/>
      <c r="B49" s="22"/>
      <c r="C49" s="22"/>
      <c r="D49" s="22"/>
      <c r="E49" s="22"/>
      <c r="F49" s="22"/>
      <c r="G49" s="22"/>
      <c r="H49" s="22"/>
    </row>
    <row r="50" spans="1:8" ht="12.75">
      <c r="A50" s="22"/>
      <c r="B50" s="22"/>
      <c r="C50" s="22"/>
      <c r="D50" s="22"/>
      <c r="E50" s="22"/>
      <c r="F50" s="22"/>
      <c r="G50" s="22"/>
      <c r="H50" s="22"/>
    </row>
    <row r="51" spans="1:8" ht="12.75">
      <c r="A51" s="22"/>
      <c r="B51" s="22"/>
      <c r="C51" s="22"/>
      <c r="D51" s="22"/>
      <c r="E51" s="22"/>
      <c r="F51" s="22"/>
      <c r="G51" s="22"/>
      <c r="H51" s="22"/>
    </row>
    <row r="52" spans="1:8" ht="12.75">
      <c r="A52" s="22"/>
      <c r="B52" s="22"/>
      <c r="C52" s="22"/>
      <c r="D52" s="22"/>
      <c r="E52" s="22"/>
      <c r="F52" s="22"/>
      <c r="G52" s="22"/>
      <c r="H52" s="22"/>
    </row>
    <row r="53" spans="1:8" ht="12.75">
      <c r="A53" s="22"/>
      <c r="B53" s="22"/>
      <c r="C53" s="22"/>
      <c r="D53" s="22"/>
      <c r="E53" s="22"/>
      <c r="F53" s="22"/>
      <c r="G53" s="22"/>
      <c r="H53" s="22"/>
    </row>
    <row r="55" ht="12.75">
      <c r="A55" s="3" t="s">
        <v>28</v>
      </c>
    </row>
  </sheetData>
  <mergeCells count="2">
    <mergeCell ref="E12:G12"/>
    <mergeCell ref="A28:H29"/>
  </mergeCells>
  <printOptions/>
  <pageMargins left="0.75" right="0.75" top="1" bottom="0.62" header="0.5" footer="0.5"/>
  <pageSetup firstPageNumber="3" useFirstPageNumber="1" horizontalDpi="300" verticalDpi="300" orientation="portrait" paperSize="9"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dimension ref="A5:G59"/>
  <sheetViews>
    <sheetView workbookViewId="0" topLeftCell="A33">
      <selection activeCell="H53" sqref="H53"/>
    </sheetView>
  </sheetViews>
  <sheetFormatPr defaultColWidth="9.140625" defaultRowHeight="12.75"/>
  <cols>
    <col min="1" max="1" width="3.8515625" style="3" customWidth="1"/>
    <col min="2" max="2" width="44.421875" style="3" customWidth="1"/>
    <col min="3" max="3" width="6.140625" style="3" customWidth="1"/>
    <col min="4" max="4" width="4.140625" style="3" customWidth="1"/>
    <col min="5" max="5" width="12.7109375" style="3" customWidth="1"/>
    <col min="6" max="6" width="3.28125" style="3" customWidth="1"/>
    <col min="7" max="7" width="12.7109375" style="3" customWidth="1"/>
    <col min="8" max="16384" width="9.140625" style="3" customWidth="1"/>
  </cols>
  <sheetData>
    <row r="5" spans="1:3" ht="15.75">
      <c r="A5" s="1"/>
      <c r="B5" s="2" t="s">
        <v>156</v>
      </c>
      <c r="C5" s="1"/>
    </row>
    <row r="7" spans="1:3" ht="12.75">
      <c r="A7" s="1" t="s">
        <v>55</v>
      </c>
      <c r="C7" s="1"/>
    </row>
    <row r="8" spans="1:3" ht="12.75">
      <c r="A8" s="1" t="s">
        <v>149</v>
      </c>
      <c r="C8" s="1"/>
    </row>
    <row r="9" spans="1:3" ht="12.75">
      <c r="A9" s="3" t="s">
        <v>15</v>
      </c>
      <c r="C9" s="1"/>
    </row>
    <row r="10" spans="3:7" ht="12.75">
      <c r="C10" s="1"/>
      <c r="E10" s="6" t="s">
        <v>2</v>
      </c>
      <c r="G10" s="6" t="s">
        <v>2</v>
      </c>
    </row>
    <row r="11" spans="1:7" ht="12.75">
      <c r="A11" s="1"/>
      <c r="C11" s="1"/>
      <c r="E11" s="6" t="s">
        <v>3</v>
      </c>
      <c r="G11" s="6" t="s">
        <v>3</v>
      </c>
    </row>
    <row r="12" spans="1:7" ht="12.75">
      <c r="A12" s="1"/>
      <c r="C12" s="1"/>
      <c r="E12" s="6" t="s">
        <v>4</v>
      </c>
      <c r="G12" s="6" t="s">
        <v>9</v>
      </c>
    </row>
    <row r="13" spans="4:7" ht="12.75">
      <c r="D13" s="5"/>
      <c r="E13" s="7" t="s">
        <v>5</v>
      </c>
      <c r="F13" s="7"/>
      <c r="G13" s="7" t="s">
        <v>5</v>
      </c>
    </row>
    <row r="14" spans="3:7" ht="12.75">
      <c r="C14" s="1"/>
      <c r="E14" s="7" t="s">
        <v>11</v>
      </c>
      <c r="F14" s="7"/>
      <c r="G14" s="7" t="s">
        <v>11</v>
      </c>
    </row>
    <row r="15" spans="1:7" ht="12.75">
      <c r="A15" s="40" t="s">
        <v>62</v>
      </c>
      <c r="B15" s="41"/>
      <c r="C15" s="41"/>
      <c r="D15" s="41"/>
      <c r="E15" s="23"/>
      <c r="F15" s="23"/>
      <c r="G15" s="24"/>
    </row>
    <row r="16" spans="1:7" ht="12.75">
      <c r="A16" s="41" t="s">
        <v>22</v>
      </c>
      <c r="B16" s="41"/>
      <c r="C16" s="41"/>
      <c r="D16" s="41"/>
      <c r="E16" s="23">
        <f>'IS'!D35</f>
        <v>262</v>
      </c>
      <c r="F16" s="23"/>
      <c r="G16" s="24">
        <f>'IS'!G35</f>
        <v>2135</v>
      </c>
    </row>
    <row r="17" spans="1:7" ht="12.75">
      <c r="A17" s="41" t="s">
        <v>56</v>
      </c>
      <c r="B17" s="41"/>
      <c r="C17" s="41"/>
      <c r="D17" s="41"/>
      <c r="E17" s="30"/>
      <c r="F17" s="30"/>
      <c r="G17" s="42"/>
    </row>
    <row r="18" spans="1:7" ht="12.75">
      <c r="A18" s="41"/>
      <c r="B18" s="41" t="s">
        <v>171</v>
      </c>
      <c r="C18" s="41"/>
      <c r="D18" s="41"/>
      <c r="E18" s="30">
        <v>204</v>
      </c>
      <c r="F18" s="30"/>
      <c r="G18" s="42">
        <v>526</v>
      </c>
    </row>
    <row r="19" spans="1:7" ht="12.75">
      <c r="A19" s="41"/>
      <c r="B19" s="41" t="s">
        <v>172</v>
      </c>
      <c r="C19" s="41"/>
      <c r="D19" s="41"/>
      <c r="E19" s="30">
        <v>0</v>
      </c>
      <c r="F19" s="30"/>
      <c r="G19" s="42">
        <v>270</v>
      </c>
    </row>
    <row r="20" spans="1:7" ht="12.75">
      <c r="A20" s="41"/>
      <c r="B20" s="41" t="s">
        <v>173</v>
      </c>
      <c r="C20" s="41"/>
      <c r="D20" s="41"/>
      <c r="E20" s="30">
        <v>1</v>
      </c>
      <c r="F20" s="30"/>
      <c r="G20" s="42">
        <v>1</v>
      </c>
    </row>
    <row r="21" spans="1:7" ht="12.75">
      <c r="A21" s="41"/>
      <c r="B21" s="41" t="s">
        <v>57</v>
      </c>
      <c r="C21" s="41"/>
      <c r="D21" s="41"/>
      <c r="E21" s="30">
        <v>2</v>
      </c>
      <c r="F21" s="30"/>
      <c r="G21" s="42">
        <f>-'IS'!G33</f>
        <v>5</v>
      </c>
    </row>
    <row r="22" spans="1:7" ht="12.75">
      <c r="A22" s="40"/>
      <c r="B22" s="3" t="s">
        <v>63</v>
      </c>
      <c r="C22" s="41"/>
      <c r="D22" s="41"/>
      <c r="E22" s="14">
        <v>-3</v>
      </c>
      <c r="F22" s="30"/>
      <c r="G22" s="43">
        <v>-3</v>
      </c>
    </row>
    <row r="23" spans="1:7" ht="12.75">
      <c r="A23" s="41" t="s">
        <v>58</v>
      </c>
      <c r="B23" s="41"/>
      <c r="C23" s="41"/>
      <c r="D23" s="41"/>
      <c r="E23" s="30">
        <f>SUM(E16:E22)</f>
        <v>466</v>
      </c>
      <c r="F23" s="30"/>
      <c r="G23" s="30">
        <f>SUM(G16:G22)</f>
        <v>2934</v>
      </c>
    </row>
    <row r="24" spans="1:7" ht="12.75">
      <c r="A24" s="41"/>
      <c r="B24" s="41"/>
      <c r="C24" s="41"/>
      <c r="D24" s="41"/>
      <c r="E24" s="30"/>
      <c r="F24" s="30"/>
      <c r="G24" s="30"/>
    </row>
    <row r="25" spans="1:7" ht="12.75">
      <c r="A25" s="41" t="s">
        <v>174</v>
      </c>
      <c r="B25" s="41"/>
      <c r="C25" s="41"/>
      <c r="D25" s="41"/>
      <c r="E25" s="30"/>
      <c r="F25" s="30"/>
      <c r="G25" s="30"/>
    </row>
    <row r="26" spans="1:7" ht="12.75">
      <c r="A26" s="41"/>
      <c r="B26" s="41" t="s">
        <v>158</v>
      </c>
      <c r="C26" s="41"/>
      <c r="D26" s="41"/>
      <c r="E26" s="30">
        <v>0</v>
      </c>
      <c r="F26" s="30"/>
      <c r="G26" s="30">
        <v>12</v>
      </c>
    </row>
    <row r="27" spans="1:7" ht="12.75">
      <c r="A27" s="41"/>
      <c r="B27" s="41" t="s">
        <v>30</v>
      </c>
      <c r="C27" s="41"/>
      <c r="D27" s="41"/>
      <c r="E27" s="30">
        <v>405</v>
      </c>
      <c r="F27" s="30"/>
      <c r="G27" s="30">
        <v>-1411</v>
      </c>
    </row>
    <row r="28" spans="1:7" ht="12.75">
      <c r="A28" s="41"/>
      <c r="B28" s="41" t="s">
        <v>31</v>
      </c>
      <c r="C28" s="41"/>
      <c r="D28" s="41"/>
      <c r="E28" s="30">
        <v>-208</v>
      </c>
      <c r="F28" s="30"/>
      <c r="G28" s="42">
        <v>-305</v>
      </c>
    </row>
    <row r="29" spans="1:7" ht="12.75">
      <c r="A29" s="41"/>
      <c r="B29" s="41" t="s">
        <v>34</v>
      </c>
      <c r="C29" s="41"/>
      <c r="D29" s="41"/>
      <c r="E29" s="30">
        <v>247</v>
      </c>
      <c r="F29" s="30"/>
      <c r="G29" s="42">
        <v>75</v>
      </c>
    </row>
    <row r="30" spans="1:7" ht="12.75">
      <c r="A30" s="41"/>
      <c r="B30" s="41" t="s">
        <v>175</v>
      </c>
      <c r="C30" s="41"/>
      <c r="D30" s="41"/>
      <c r="E30" s="30">
        <v>1</v>
      </c>
      <c r="F30" s="30"/>
      <c r="G30" s="42">
        <v>21</v>
      </c>
    </row>
    <row r="31" spans="1:7" ht="12.75">
      <c r="A31" s="41"/>
      <c r="B31" s="41" t="s">
        <v>162</v>
      </c>
      <c r="C31" s="41"/>
      <c r="D31" s="44"/>
      <c r="E31" s="45">
        <v>-44</v>
      </c>
      <c r="F31" s="46"/>
      <c r="G31" s="43">
        <v>-8</v>
      </c>
    </row>
    <row r="32" spans="1:7" ht="12.75">
      <c r="A32" s="41" t="s">
        <v>59</v>
      </c>
      <c r="B32" s="41"/>
      <c r="C32" s="41"/>
      <c r="D32" s="41"/>
      <c r="E32" s="30">
        <f>SUM(E23:E31)</f>
        <v>867</v>
      </c>
      <c r="F32" s="30"/>
      <c r="G32" s="30">
        <f>SUM(G23:G31)</f>
        <v>1318</v>
      </c>
    </row>
    <row r="33" spans="1:7" ht="12.75">
      <c r="A33" s="41" t="s">
        <v>65</v>
      </c>
      <c r="B33" s="41"/>
      <c r="C33" s="41"/>
      <c r="D33" s="41"/>
      <c r="E33" s="30">
        <f>-E22</f>
        <v>3</v>
      </c>
      <c r="F33" s="30"/>
      <c r="G33" s="30">
        <f>-G22</f>
        <v>3</v>
      </c>
    </row>
    <row r="34" spans="1:7" ht="12.75">
      <c r="A34" s="41" t="s">
        <v>60</v>
      </c>
      <c r="B34" s="41"/>
      <c r="C34" s="41"/>
      <c r="D34" s="41"/>
      <c r="E34" s="30">
        <f>-E21</f>
        <v>-2</v>
      </c>
      <c r="F34" s="30"/>
      <c r="G34" s="42">
        <f>-G21</f>
        <v>-5</v>
      </c>
    </row>
    <row r="35" spans="1:7" ht="12.75">
      <c r="A35" s="41" t="s">
        <v>61</v>
      </c>
      <c r="B35" s="41"/>
      <c r="C35" s="41"/>
      <c r="D35" s="41"/>
      <c r="E35" s="47">
        <f>SUM(E32:E34)</f>
        <v>868</v>
      </c>
      <c r="F35" s="30"/>
      <c r="G35" s="47">
        <f>SUM(G32:G34)</f>
        <v>1316</v>
      </c>
    </row>
    <row r="36" spans="1:7" ht="12.75">
      <c r="A36" s="40"/>
      <c r="B36" s="41"/>
      <c r="C36" s="41"/>
      <c r="D36" s="41"/>
      <c r="E36" s="30"/>
      <c r="F36" s="30"/>
      <c r="G36" s="30"/>
    </row>
    <row r="37" spans="1:7" ht="12.75">
      <c r="A37" s="40" t="s">
        <v>176</v>
      </c>
      <c r="B37" s="41"/>
      <c r="C37" s="41"/>
      <c r="D37" s="41"/>
      <c r="E37" s="30"/>
      <c r="F37" s="30"/>
      <c r="G37" s="42"/>
    </row>
    <row r="38" spans="1:7" ht="12.75">
      <c r="A38" s="41" t="s">
        <v>64</v>
      </c>
      <c r="B38" s="41"/>
      <c r="C38" s="41"/>
      <c r="D38" s="41"/>
      <c r="E38" s="30">
        <v>-756</v>
      </c>
      <c r="F38" s="30"/>
      <c r="G38" s="42">
        <v>-2043</v>
      </c>
    </row>
    <row r="39" spans="1:7" ht="12.75">
      <c r="A39" s="41" t="s">
        <v>177</v>
      </c>
      <c r="B39" s="41"/>
      <c r="C39" s="41"/>
      <c r="D39" s="41"/>
      <c r="E39" s="47">
        <f>SUM(E38:E38)</f>
        <v>-756</v>
      </c>
      <c r="F39" s="30"/>
      <c r="G39" s="47">
        <f>SUM(G38:G38)</f>
        <v>-2043</v>
      </c>
    </row>
    <row r="40" spans="1:7" ht="12.75">
      <c r="A40" s="41"/>
      <c r="B40" s="41"/>
      <c r="C40" s="41"/>
      <c r="D40" s="41"/>
      <c r="E40" s="30"/>
      <c r="F40" s="30"/>
      <c r="G40" s="42"/>
    </row>
    <row r="41" spans="1:7" ht="12.75">
      <c r="A41" s="40" t="s">
        <v>66</v>
      </c>
      <c r="B41" s="41"/>
      <c r="C41" s="41"/>
      <c r="D41" s="41"/>
      <c r="E41" s="30"/>
      <c r="F41" s="30"/>
      <c r="G41" s="30"/>
    </row>
    <row r="42" spans="1:7" ht="12.75">
      <c r="A42" s="41" t="s">
        <v>178</v>
      </c>
      <c r="B42" s="41"/>
      <c r="C42" s="41"/>
      <c r="D42" s="41"/>
      <c r="E42" s="14">
        <v>-5</v>
      </c>
      <c r="F42" s="30"/>
      <c r="G42" s="43">
        <v>-16</v>
      </c>
    </row>
    <row r="43" spans="1:7" ht="12.75">
      <c r="A43" s="41" t="s">
        <v>179</v>
      </c>
      <c r="B43" s="41"/>
      <c r="C43" s="41"/>
      <c r="D43" s="41"/>
      <c r="E43" s="47">
        <f>SUM(E42)</f>
        <v>-5</v>
      </c>
      <c r="F43" s="30"/>
      <c r="G43" s="49">
        <f>SUM(G42)</f>
        <v>-16</v>
      </c>
    </row>
    <row r="44" spans="1:7" ht="12.75">
      <c r="A44" s="41"/>
      <c r="B44" s="41"/>
      <c r="C44" s="41"/>
      <c r="D44" s="41"/>
      <c r="E44" s="30"/>
      <c r="F44" s="30"/>
      <c r="G44" s="30"/>
    </row>
    <row r="45" spans="1:7" ht="12.75">
      <c r="A45" s="40" t="s">
        <v>180</v>
      </c>
      <c r="B45" s="41"/>
      <c r="C45" s="41"/>
      <c r="D45" s="41"/>
      <c r="E45" s="30">
        <f>E35+E39+E43</f>
        <v>107</v>
      </c>
      <c r="F45" s="30"/>
      <c r="G45" s="30">
        <f>G35+G39+G43</f>
        <v>-743</v>
      </c>
    </row>
    <row r="46" spans="1:7" ht="9" customHeight="1">
      <c r="A46" s="41"/>
      <c r="B46" s="41"/>
      <c r="C46" s="41"/>
      <c r="D46" s="41"/>
      <c r="E46" s="30"/>
      <c r="F46" s="30"/>
      <c r="G46" s="42"/>
    </row>
    <row r="47" spans="1:7" ht="12.75">
      <c r="A47" s="40" t="s">
        <v>182</v>
      </c>
      <c r="B47" s="41"/>
      <c r="C47" s="41"/>
      <c r="D47" s="41"/>
      <c r="E47" s="30">
        <v>3</v>
      </c>
      <c r="F47" s="30"/>
      <c r="G47" s="42">
        <v>-1</v>
      </c>
    </row>
    <row r="48" spans="1:7" ht="9" customHeight="1">
      <c r="A48" s="41"/>
      <c r="B48" s="41"/>
      <c r="C48" s="41"/>
      <c r="D48" s="41"/>
      <c r="E48" s="30"/>
      <c r="F48" s="30"/>
      <c r="G48" s="42"/>
    </row>
    <row r="49" spans="1:7" ht="12.75">
      <c r="A49" s="40" t="s">
        <v>68</v>
      </c>
      <c r="B49" s="41"/>
      <c r="C49" s="41"/>
      <c r="D49" s="41"/>
      <c r="E49" s="30"/>
      <c r="F49" s="30"/>
      <c r="G49" s="42"/>
    </row>
    <row r="50" spans="2:7" ht="12.75">
      <c r="B50" s="40" t="s">
        <v>181</v>
      </c>
      <c r="C50" s="41"/>
      <c r="D50" s="41"/>
      <c r="E50" s="42">
        <v>75</v>
      </c>
      <c r="F50" s="30"/>
      <c r="G50" s="42">
        <v>929</v>
      </c>
    </row>
    <row r="51" spans="1:7" ht="9" customHeight="1">
      <c r="A51" s="41"/>
      <c r="B51" s="41"/>
      <c r="C51" s="41"/>
      <c r="D51" s="41"/>
      <c r="E51" s="14"/>
      <c r="F51" s="30"/>
      <c r="G51" s="43"/>
    </row>
    <row r="52" spans="1:7" ht="12.75">
      <c r="A52" s="40" t="s">
        <v>69</v>
      </c>
      <c r="B52" s="41"/>
      <c r="C52" s="41"/>
      <c r="D52" s="41"/>
      <c r="E52" s="30"/>
      <c r="F52" s="30"/>
      <c r="G52" s="42"/>
    </row>
    <row r="53" spans="2:7" ht="13.5" thickBot="1">
      <c r="B53" s="40" t="s">
        <v>181</v>
      </c>
      <c r="C53" s="41"/>
      <c r="D53" s="41"/>
      <c r="E53" s="48">
        <f>SUM(E45:E51)</f>
        <v>185</v>
      </c>
      <c r="F53" s="30"/>
      <c r="G53" s="48">
        <f>SUM(G45:G50)</f>
        <v>185</v>
      </c>
    </row>
    <row r="54" spans="1:7" ht="12.75" customHeight="1">
      <c r="A54" s="41"/>
      <c r="B54" s="41"/>
      <c r="C54" s="41"/>
      <c r="D54" s="41"/>
      <c r="E54" s="23"/>
      <c r="F54" s="23"/>
      <c r="G54" s="23"/>
    </row>
    <row r="55" spans="1:7" ht="12.75">
      <c r="A55" s="1" t="s">
        <v>27</v>
      </c>
      <c r="E55" s="8"/>
      <c r="F55" s="8"/>
      <c r="G55" s="8"/>
    </row>
    <row r="56" spans="1:7" ht="12.75">
      <c r="A56" s="77" t="s">
        <v>150</v>
      </c>
      <c r="B56" s="77"/>
      <c r="C56" s="77"/>
      <c r="D56" s="77"/>
      <c r="E56" s="77"/>
      <c r="F56" s="77"/>
      <c r="G56" s="77"/>
    </row>
    <row r="57" spans="1:7" ht="14.25" customHeight="1">
      <c r="A57" s="77"/>
      <c r="B57" s="77"/>
      <c r="C57" s="77"/>
      <c r="D57" s="77"/>
      <c r="E57" s="77"/>
      <c r="F57" s="77"/>
      <c r="G57" s="77"/>
    </row>
    <row r="59" ht="12.75">
      <c r="A59" s="3" t="s">
        <v>28</v>
      </c>
    </row>
  </sheetData>
  <mergeCells count="1">
    <mergeCell ref="A56:G57"/>
  </mergeCells>
  <printOptions/>
  <pageMargins left="0.75" right="0.75" top="1" bottom="0.6" header="0.5" footer="0.5"/>
  <pageSetup firstPageNumber="4" useFirstPageNumber="1" horizontalDpi="300" verticalDpi="300" orientation="portrait" paperSize="9" r:id="rId2"/>
  <headerFooter alignWithMargins="0">
    <oddFooter>&amp;R&amp;"Times New Roman,Regular"- &amp;P -</oddFooter>
  </headerFooter>
  <drawing r:id="rId1"/>
</worksheet>
</file>

<file path=xl/worksheets/sheet6.xml><?xml version="1.0" encoding="utf-8"?>
<worksheet xmlns="http://schemas.openxmlformats.org/spreadsheetml/2006/main" xmlns:r="http://schemas.openxmlformats.org/officeDocument/2006/relationships">
  <dimension ref="A5:K311"/>
  <sheetViews>
    <sheetView workbookViewId="0" topLeftCell="A283">
      <selection activeCell="E107" sqref="E107"/>
    </sheetView>
  </sheetViews>
  <sheetFormatPr defaultColWidth="9.140625" defaultRowHeight="12.75"/>
  <cols>
    <col min="1" max="1" width="3.8515625" style="3" customWidth="1"/>
    <col min="2" max="2" width="4.421875" style="3" customWidth="1"/>
    <col min="3" max="3" width="4.00390625" style="3" customWidth="1"/>
    <col min="4" max="4" width="36.00390625" style="3" customWidth="1"/>
    <col min="5" max="5" width="6.140625" style="3" customWidth="1"/>
    <col min="6" max="6" width="4.140625" style="3" customWidth="1"/>
    <col min="7" max="7" width="12.7109375" style="3" customWidth="1"/>
    <col min="8" max="8" width="3.28125" style="3" customWidth="1"/>
    <col min="9" max="9" width="14.57421875" style="3" customWidth="1"/>
    <col min="10" max="16384" width="9.140625" style="3" customWidth="1"/>
  </cols>
  <sheetData>
    <row r="5" spans="1:5" ht="15.75">
      <c r="A5" s="1"/>
      <c r="B5" s="2" t="s">
        <v>156</v>
      </c>
      <c r="E5" s="1"/>
    </row>
    <row r="7" spans="1:5" ht="12.75">
      <c r="A7" s="1" t="s">
        <v>70</v>
      </c>
      <c r="E7" s="1"/>
    </row>
    <row r="8" spans="1:5" ht="12.75">
      <c r="A8" s="1" t="s">
        <v>149</v>
      </c>
      <c r="E8" s="1"/>
    </row>
    <row r="9" ht="12.75">
      <c r="E9" s="1"/>
    </row>
    <row r="10" ht="12.75">
      <c r="E10" s="1"/>
    </row>
    <row r="11" spans="1:9" ht="12.75">
      <c r="A11" s="40" t="s">
        <v>71</v>
      </c>
      <c r="B11" s="40" t="s">
        <v>72</v>
      </c>
      <c r="C11" s="40"/>
      <c r="D11" s="40"/>
      <c r="E11" s="40"/>
      <c r="F11" s="41"/>
      <c r="G11" s="41"/>
      <c r="H11" s="41"/>
      <c r="I11" s="41"/>
    </row>
    <row r="12" spans="1:9" ht="12.75">
      <c r="A12" s="41"/>
      <c r="B12" s="41"/>
      <c r="C12" s="41"/>
      <c r="D12" s="41"/>
      <c r="E12" s="40"/>
      <c r="F12" s="41"/>
      <c r="G12" s="50"/>
      <c r="H12" s="41"/>
      <c r="I12" s="50"/>
    </row>
    <row r="13" spans="1:9" ht="12.75">
      <c r="A13" s="40" t="s">
        <v>73</v>
      </c>
      <c r="B13" s="40" t="s">
        <v>74</v>
      </c>
      <c r="C13" s="40"/>
      <c r="D13" s="40"/>
      <c r="E13" s="40"/>
      <c r="F13" s="41"/>
      <c r="G13" s="50"/>
      <c r="H13" s="41"/>
      <c r="I13" s="50"/>
    </row>
    <row r="14" spans="1:9" ht="12.75">
      <c r="A14" s="40"/>
      <c r="B14" s="86" t="s">
        <v>75</v>
      </c>
      <c r="C14" s="86"/>
      <c r="D14" s="86"/>
      <c r="E14" s="86"/>
      <c r="F14" s="86"/>
      <c r="G14" s="86"/>
      <c r="H14" s="86"/>
      <c r="I14" s="86"/>
    </row>
    <row r="15" spans="1:9" ht="12.75">
      <c r="A15" s="40"/>
      <c r="B15" s="86"/>
      <c r="C15" s="86"/>
      <c r="D15" s="86"/>
      <c r="E15" s="86"/>
      <c r="F15" s="86"/>
      <c r="G15" s="86"/>
      <c r="H15" s="86"/>
      <c r="I15" s="86"/>
    </row>
    <row r="16" spans="1:9" ht="12.75">
      <c r="A16" s="41"/>
      <c r="B16" s="86"/>
      <c r="C16" s="86"/>
      <c r="D16" s="86"/>
      <c r="E16" s="86"/>
      <c r="F16" s="86"/>
      <c r="G16" s="86"/>
      <c r="H16" s="86"/>
      <c r="I16" s="86"/>
    </row>
    <row r="17" spans="1:9" ht="12.75">
      <c r="A17" s="41"/>
      <c r="B17" s="41"/>
      <c r="C17" s="41"/>
      <c r="D17" s="41"/>
      <c r="E17" s="40"/>
      <c r="F17" s="41"/>
      <c r="G17" s="44"/>
      <c r="H17" s="44"/>
      <c r="I17" s="44"/>
    </row>
    <row r="18" spans="1:9" ht="12.75">
      <c r="A18" s="40"/>
      <c r="B18" s="86" t="s">
        <v>76</v>
      </c>
      <c r="C18" s="86"/>
      <c r="D18" s="86"/>
      <c r="E18" s="86"/>
      <c r="F18" s="86"/>
      <c r="G18" s="86"/>
      <c r="H18" s="86"/>
      <c r="I18" s="86"/>
    </row>
    <row r="19" spans="1:9" ht="12.75">
      <c r="A19" s="41"/>
      <c r="B19" s="86"/>
      <c r="C19" s="86"/>
      <c r="D19" s="86"/>
      <c r="E19" s="86"/>
      <c r="F19" s="86"/>
      <c r="G19" s="86"/>
      <c r="H19" s="86"/>
      <c r="I19" s="86"/>
    </row>
    <row r="20" spans="1:9" ht="12.75">
      <c r="A20" s="41"/>
      <c r="B20" s="41"/>
      <c r="C20" s="41"/>
      <c r="D20" s="41"/>
      <c r="E20" s="41"/>
      <c r="F20" s="41"/>
      <c r="G20" s="23"/>
      <c r="H20" s="23"/>
      <c r="I20" s="24"/>
    </row>
    <row r="21" spans="1:9" ht="12.75">
      <c r="A21" s="41"/>
      <c r="B21" s="86" t="s">
        <v>183</v>
      </c>
      <c r="C21" s="86"/>
      <c r="D21" s="86"/>
      <c r="E21" s="86"/>
      <c r="F21" s="86"/>
      <c r="G21" s="86"/>
      <c r="H21" s="86"/>
      <c r="I21" s="86"/>
    </row>
    <row r="22" spans="1:9" ht="12.75">
      <c r="A22" s="40"/>
      <c r="B22" s="86"/>
      <c r="C22" s="86"/>
      <c r="D22" s="86"/>
      <c r="E22" s="86"/>
      <c r="F22" s="86"/>
      <c r="G22" s="86"/>
      <c r="H22" s="86"/>
      <c r="I22" s="86"/>
    </row>
    <row r="23" spans="1:9" ht="12.75">
      <c r="A23" s="41"/>
      <c r="B23" s="86"/>
      <c r="C23" s="86"/>
      <c r="D23" s="86"/>
      <c r="E23" s="86"/>
      <c r="F23" s="86"/>
      <c r="G23" s="86"/>
      <c r="H23" s="86"/>
      <c r="I23" s="86"/>
    </row>
    <row r="24" spans="1:9" ht="12.75">
      <c r="A24" s="41"/>
      <c r="B24" s="86" t="s">
        <v>184</v>
      </c>
      <c r="C24" s="86"/>
      <c r="D24" s="86"/>
      <c r="E24" s="86"/>
      <c r="F24" s="86"/>
      <c r="G24" s="86"/>
      <c r="H24" s="86"/>
      <c r="I24" s="86"/>
    </row>
    <row r="25" spans="1:9" ht="12.75">
      <c r="A25" s="41"/>
      <c r="B25" s="86"/>
      <c r="C25" s="86"/>
      <c r="D25" s="86"/>
      <c r="E25" s="86"/>
      <c r="F25" s="86"/>
      <c r="G25" s="86"/>
      <c r="H25" s="86"/>
      <c r="I25" s="86"/>
    </row>
    <row r="26" spans="1:9" ht="12.75">
      <c r="A26" s="41"/>
      <c r="B26" s="41"/>
      <c r="C26" s="41"/>
      <c r="D26" s="41"/>
      <c r="E26" s="41"/>
      <c r="F26" s="41"/>
      <c r="G26" s="23"/>
      <c r="H26" s="23"/>
      <c r="I26" s="24"/>
    </row>
    <row r="27" spans="1:9" ht="12.75">
      <c r="A27" s="40" t="s">
        <v>77</v>
      </c>
      <c r="B27" s="40" t="s">
        <v>78</v>
      </c>
      <c r="C27" s="40"/>
      <c r="D27" s="40"/>
      <c r="E27" s="41"/>
      <c r="F27" s="41"/>
      <c r="G27" s="23"/>
      <c r="H27" s="23"/>
      <c r="I27" s="24"/>
    </row>
    <row r="28" spans="1:9" ht="12.75">
      <c r="A28" s="41"/>
      <c r="B28" s="41" t="s">
        <v>185</v>
      </c>
      <c r="C28" s="41"/>
      <c r="D28" s="41"/>
      <c r="E28" s="41"/>
      <c r="F28" s="41"/>
      <c r="G28" s="23"/>
      <c r="H28" s="23"/>
      <c r="I28" s="23"/>
    </row>
    <row r="29" spans="1:9" ht="12.75">
      <c r="A29" s="40"/>
      <c r="B29" s="41"/>
      <c r="C29" s="41"/>
      <c r="D29" s="41"/>
      <c r="E29" s="41"/>
      <c r="F29" s="41"/>
      <c r="G29" s="23"/>
      <c r="H29" s="23"/>
      <c r="I29" s="23"/>
    </row>
    <row r="30" spans="1:9" ht="12.75">
      <c r="A30" s="40" t="s">
        <v>79</v>
      </c>
      <c r="B30" s="40" t="s">
        <v>80</v>
      </c>
      <c r="C30" s="40"/>
      <c r="D30" s="40"/>
      <c r="E30" s="41"/>
      <c r="F30" s="41"/>
      <c r="G30" s="23"/>
      <c r="H30" s="23"/>
      <c r="I30" s="24"/>
    </row>
    <row r="31" spans="1:9" ht="12.75">
      <c r="A31" s="41"/>
      <c r="B31" s="86" t="s">
        <v>81</v>
      </c>
      <c r="C31" s="86"/>
      <c r="D31" s="86"/>
      <c r="E31" s="86"/>
      <c r="F31" s="86"/>
      <c r="G31" s="86"/>
      <c r="H31" s="86"/>
      <c r="I31" s="86"/>
    </row>
    <row r="32" spans="1:9" ht="12.75">
      <c r="A32" s="41"/>
      <c r="B32" s="41"/>
      <c r="C32" s="41"/>
      <c r="D32" s="41"/>
      <c r="E32" s="41"/>
      <c r="F32" s="41"/>
      <c r="G32" s="23"/>
      <c r="H32" s="23"/>
      <c r="I32" s="24"/>
    </row>
    <row r="33" spans="1:9" ht="12.75">
      <c r="A33" s="40" t="s">
        <v>82</v>
      </c>
      <c r="B33" s="40" t="s">
        <v>83</v>
      </c>
      <c r="C33" s="40"/>
      <c r="D33" s="40"/>
      <c r="E33" s="41"/>
      <c r="F33" s="41"/>
      <c r="G33" s="23"/>
      <c r="H33" s="23"/>
      <c r="I33" s="24"/>
    </row>
    <row r="34" spans="1:9" ht="12.75">
      <c r="A34" s="41"/>
      <c r="B34" s="86" t="s">
        <v>84</v>
      </c>
      <c r="C34" s="86"/>
      <c r="D34" s="86"/>
      <c r="E34" s="86"/>
      <c r="F34" s="86"/>
      <c r="G34" s="86"/>
      <c r="H34" s="86"/>
      <c r="I34" s="86"/>
    </row>
    <row r="35" spans="1:9" ht="12.75">
      <c r="A35" s="41"/>
      <c r="B35" s="41"/>
      <c r="C35" s="41"/>
      <c r="D35" s="41"/>
      <c r="E35" s="41"/>
      <c r="F35" s="41"/>
      <c r="G35" s="23"/>
      <c r="H35" s="23"/>
      <c r="I35" s="24"/>
    </row>
    <row r="36" spans="1:9" ht="12.75">
      <c r="A36" s="40" t="s">
        <v>85</v>
      </c>
      <c r="B36" s="40" t="s">
        <v>86</v>
      </c>
      <c r="C36" s="40"/>
      <c r="D36" s="40"/>
      <c r="E36" s="41"/>
      <c r="F36" s="41"/>
      <c r="G36" s="23"/>
      <c r="H36" s="23"/>
      <c r="I36" s="24"/>
    </row>
    <row r="37" spans="1:9" ht="12.75">
      <c r="A37" s="41"/>
      <c r="B37" s="86" t="s">
        <v>87</v>
      </c>
      <c r="C37" s="86"/>
      <c r="D37" s="86"/>
      <c r="E37" s="86"/>
      <c r="F37" s="86"/>
      <c r="G37" s="86"/>
      <c r="H37" s="86"/>
      <c r="I37" s="86"/>
    </row>
    <row r="38" spans="1:9" ht="12.75">
      <c r="A38" s="40"/>
      <c r="B38" s="86"/>
      <c r="C38" s="86"/>
      <c r="D38" s="86"/>
      <c r="E38" s="86"/>
      <c r="F38" s="86"/>
      <c r="G38" s="86"/>
      <c r="H38" s="86"/>
      <c r="I38" s="86"/>
    </row>
    <row r="39" spans="1:9" ht="12.75">
      <c r="A39" s="41"/>
      <c r="B39" s="41"/>
      <c r="C39" s="41"/>
      <c r="D39" s="41"/>
      <c r="E39" s="41"/>
      <c r="F39" s="41"/>
      <c r="G39" s="23"/>
      <c r="H39" s="23"/>
      <c r="I39" s="24"/>
    </row>
    <row r="40" spans="1:9" ht="12.75">
      <c r="A40" s="40" t="s">
        <v>88</v>
      </c>
      <c r="B40" s="40" t="s">
        <v>89</v>
      </c>
      <c r="C40" s="40"/>
      <c r="D40" s="40"/>
      <c r="E40" s="41"/>
      <c r="F40" s="41"/>
      <c r="G40" s="24"/>
      <c r="H40" s="23"/>
      <c r="I40" s="24"/>
    </row>
    <row r="41" spans="1:9" ht="12.75">
      <c r="A41" s="41"/>
      <c r="B41" s="86" t="s">
        <v>90</v>
      </c>
      <c r="C41" s="86"/>
      <c r="D41" s="86"/>
      <c r="E41" s="86"/>
      <c r="F41" s="86"/>
      <c r="G41" s="86"/>
      <c r="H41" s="86"/>
      <c r="I41" s="86"/>
    </row>
    <row r="42" spans="1:9" ht="12.75">
      <c r="A42" s="41"/>
      <c r="B42" s="86"/>
      <c r="C42" s="86"/>
      <c r="D42" s="86"/>
      <c r="E42" s="86"/>
      <c r="F42" s="86"/>
      <c r="G42" s="86"/>
      <c r="H42" s="86"/>
      <c r="I42" s="86"/>
    </row>
    <row r="43" spans="1:9" ht="12.75">
      <c r="A43" s="41"/>
      <c r="B43" s="86"/>
      <c r="C43" s="86"/>
      <c r="D43" s="86"/>
      <c r="E43" s="86"/>
      <c r="F43" s="86"/>
      <c r="G43" s="86"/>
      <c r="H43" s="86"/>
      <c r="I43" s="86"/>
    </row>
    <row r="44" spans="1:9" ht="12.75">
      <c r="A44" s="40" t="s">
        <v>91</v>
      </c>
      <c r="B44" s="40" t="s">
        <v>92</v>
      </c>
      <c r="C44" s="40"/>
      <c r="D44" s="40"/>
      <c r="E44" s="41"/>
      <c r="F44" s="41"/>
      <c r="G44" s="23"/>
      <c r="H44" s="23"/>
      <c r="I44" s="23"/>
    </row>
    <row r="45" spans="1:9" ht="12.75">
      <c r="A45" s="40"/>
      <c r="B45" s="41" t="s">
        <v>93</v>
      </c>
      <c r="C45" s="41"/>
      <c r="D45" s="41"/>
      <c r="E45" s="41"/>
      <c r="F45" s="41"/>
      <c r="G45" s="23"/>
      <c r="H45" s="23"/>
      <c r="I45" s="23"/>
    </row>
    <row r="46" spans="1:9" ht="12.75">
      <c r="A46" s="41"/>
      <c r="B46" s="41"/>
      <c r="C46" s="41"/>
      <c r="D46" s="41"/>
      <c r="E46" s="41"/>
      <c r="F46" s="41"/>
      <c r="G46" s="41"/>
      <c r="H46" s="41"/>
      <c r="I46" s="41"/>
    </row>
    <row r="47" spans="1:9" ht="12.75">
      <c r="A47" s="40" t="s">
        <v>94</v>
      </c>
      <c r="B47" s="40" t="s">
        <v>95</v>
      </c>
      <c r="C47" s="41"/>
      <c r="D47" s="41"/>
      <c r="E47" s="41"/>
      <c r="F47" s="41"/>
      <c r="G47" s="41"/>
      <c r="H47" s="41"/>
      <c r="I47" s="41"/>
    </row>
    <row r="48" spans="1:9" ht="12.75">
      <c r="A48" s="40"/>
      <c r="B48" s="56" t="s">
        <v>186</v>
      </c>
      <c r="C48" s="41"/>
      <c r="D48" s="41"/>
      <c r="E48" s="41"/>
      <c r="F48" s="41"/>
      <c r="G48" s="41"/>
      <c r="H48" s="41"/>
      <c r="I48" s="41"/>
    </row>
    <row r="49" spans="1:9" ht="20.25" customHeight="1">
      <c r="A49" s="41"/>
      <c r="B49" s="85" t="s">
        <v>225</v>
      </c>
      <c r="C49" s="85"/>
      <c r="D49" s="85"/>
      <c r="E49" s="85"/>
      <c r="F49" s="85"/>
      <c r="G49" s="85"/>
      <c r="H49" s="85"/>
      <c r="I49" s="85"/>
    </row>
    <row r="50" spans="1:9" ht="20.25" customHeight="1">
      <c r="A50" s="41"/>
      <c r="B50" s="85"/>
      <c r="C50" s="85"/>
      <c r="D50" s="85"/>
      <c r="E50" s="85"/>
      <c r="F50" s="85"/>
      <c r="G50" s="85"/>
      <c r="H50" s="85"/>
      <c r="I50" s="85"/>
    </row>
    <row r="51" spans="1:9" ht="12.75">
      <c r="A51" s="41"/>
      <c r="B51" s="41"/>
      <c r="C51" s="41"/>
      <c r="D51" s="41"/>
      <c r="E51" s="41"/>
      <c r="F51" s="41"/>
      <c r="G51" s="41"/>
      <c r="H51" s="41"/>
      <c r="I51" s="41"/>
    </row>
    <row r="52" spans="1:9" ht="12.75">
      <c r="A52" s="41"/>
      <c r="B52" s="41"/>
      <c r="C52" s="41"/>
      <c r="D52" s="41"/>
      <c r="E52" s="41"/>
      <c r="F52" s="41"/>
      <c r="G52" s="41"/>
      <c r="H52" s="41"/>
      <c r="I52" s="41"/>
    </row>
    <row r="53" spans="1:9" ht="12.75">
      <c r="A53" s="41"/>
      <c r="B53" s="41"/>
      <c r="C53" s="41"/>
      <c r="D53" s="41"/>
      <c r="E53" s="41"/>
      <c r="F53" s="41"/>
      <c r="G53" s="41"/>
      <c r="H53" s="41"/>
      <c r="I53" s="41"/>
    </row>
    <row r="54" spans="1:9" ht="12.75">
      <c r="A54" s="41"/>
      <c r="B54" s="41"/>
      <c r="C54" s="41"/>
      <c r="D54" s="41"/>
      <c r="E54" s="41"/>
      <c r="F54" s="41"/>
      <c r="G54" s="41"/>
      <c r="H54" s="41"/>
      <c r="I54" s="41"/>
    </row>
    <row r="55" spans="1:9" ht="12.75">
      <c r="A55" s="41"/>
      <c r="B55" s="41"/>
      <c r="C55" s="41"/>
      <c r="D55" s="41"/>
      <c r="E55" s="41"/>
      <c r="F55" s="41"/>
      <c r="G55" s="41"/>
      <c r="H55" s="41"/>
      <c r="I55" s="41"/>
    </row>
    <row r="56" spans="5:9" ht="12.75">
      <c r="E56" s="41"/>
      <c r="F56" s="41"/>
      <c r="G56" s="41"/>
      <c r="H56" s="41"/>
      <c r="I56" s="41"/>
    </row>
    <row r="57" spans="5:9" ht="12.75">
      <c r="E57" s="41"/>
      <c r="F57" s="41"/>
      <c r="G57" s="41"/>
      <c r="H57" s="41"/>
      <c r="I57" s="41"/>
    </row>
    <row r="58" spans="5:9" ht="12.75">
      <c r="E58" s="41"/>
      <c r="F58" s="41"/>
      <c r="G58" s="41"/>
      <c r="H58" s="41"/>
      <c r="I58" s="41"/>
    </row>
    <row r="59" spans="5:9" ht="12.75">
      <c r="E59" s="41"/>
      <c r="F59" s="41"/>
      <c r="G59" s="41"/>
      <c r="H59" s="41"/>
      <c r="I59" s="41"/>
    </row>
    <row r="60" spans="2:9" ht="15.75">
      <c r="B60" s="2" t="s">
        <v>156</v>
      </c>
      <c r="E60" s="41"/>
      <c r="F60" s="41"/>
      <c r="G60" s="41"/>
      <c r="H60" s="41"/>
      <c r="I60" s="41"/>
    </row>
    <row r="61" spans="5:9" ht="12.75">
      <c r="E61" s="41"/>
      <c r="F61" s="41"/>
      <c r="G61" s="41"/>
      <c r="H61" s="41"/>
      <c r="I61" s="41"/>
    </row>
    <row r="62" spans="1:9" ht="12.75">
      <c r="A62" s="1" t="s">
        <v>70</v>
      </c>
      <c r="E62" s="41"/>
      <c r="F62" s="41"/>
      <c r="G62" s="41"/>
      <c r="H62" s="41"/>
      <c r="I62" s="41"/>
    </row>
    <row r="63" spans="1:9" ht="12.75">
      <c r="A63" s="1" t="s">
        <v>149</v>
      </c>
      <c r="E63" s="41"/>
      <c r="F63" s="41"/>
      <c r="G63" s="41"/>
      <c r="H63" s="41"/>
      <c r="I63" s="41"/>
    </row>
    <row r="64" spans="5:9" ht="12.75">
      <c r="E64" s="41"/>
      <c r="F64" s="41"/>
      <c r="G64" s="41"/>
      <c r="H64" s="41"/>
      <c r="I64" s="41"/>
    </row>
    <row r="65" spans="5:9" ht="12.75">
      <c r="E65" s="41"/>
      <c r="F65" s="41"/>
      <c r="G65" s="41"/>
      <c r="H65" s="41"/>
      <c r="I65" s="41"/>
    </row>
    <row r="66" spans="1:9" ht="12.75">
      <c r="A66" s="40" t="s">
        <v>71</v>
      </c>
      <c r="B66" s="40" t="s">
        <v>96</v>
      </c>
      <c r="C66" s="40"/>
      <c r="D66" s="40"/>
      <c r="E66" s="41"/>
      <c r="F66" s="41"/>
      <c r="G66" s="41"/>
      <c r="H66" s="41"/>
      <c r="I66" s="41"/>
    </row>
    <row r="67" spans="1:9" ht="12.75">
      <c r="A67" s="41"/>
      <c r="B67" s="41"/>
      <c r="C67" s="41"/>
      <c r="D67" s="41"/>
      <c r="E67" s="41"/>
      <c r="F67" s="41"/>
      <c r="G67" s="41"/>
      <c r="H67" s="41"/>
      <c r="I67" s="41"/>
    </row>
    <row r="68" spans="1:9" ht="12.75">
      <c r="A68" s="40" t="s">
        <v>94</v>
      </c>
      <c r="B68" s="40" t="s">
        <v>204</v>
      </c>
      <c r="C68" s="41"/>
      <c r="D68" s="41"/>
      <c r="E68" s="41"/>
      <c r="F68" s="41"/>
      <c r="G68" s="41"/>
      <c r="H68" s="41"/>
      <c r="I68" s="41"/>
    </row>
    <row r="69" spans="1:9" ht="12.75">
      <c r="A69" s="41"/>
      <c r="B69" s="56" t="s">
        <v>187</v>
      </c>
      <c r="C69" s="41"/>
      <c r="D69" s="41"/>
      <c r="E69" s="41"/>
      <c r="F69" s="41"/>
      <c r="G69" s="41"/>
      <c r="H69" s="41"/>
      <c r="I69" s="41"/>
    </row>
    <row r="70" spans="1:9" ht="12.75">
      <c r="A70" s="41"/>
      <c r="B70" s="41" t="s">
        <v>188</v>
      </c>
      <c r="C70" s="41"/>
      <c r="D70" s="41"/>
      <c r="E70" s="41"/>
      <c r="F70" s="41"/>
      <c r="G70" s="41"/>
      <c r="H70" s="41"/>
      <c r="I70" s="41"/>
    </row>
    <row r="71" spans="1:9" ht="12.75">
      <c r="A71" s="41"/>
      <c r="B71" s="41"/>
      <c r="C71" s="41"/>
      <c r="D71" s="41"/>
      <c r="E71" s="41"/>
      <c r="F71" s="41"/>
      <c r="G71" s="6" t="s">
        <v>2</v>
      </c>
      <c r="H71" s="41"/>
      <c r="I71" s="6" t="s">
        <v>2</v>
      </c>
    </row>
    <row r="72" spans="1:9" ht="12.75">
      <c r="A72" s="41"/>
      <c r="B72" s="41"/>
      <c r="C72" s="41"/>
      <c r="D72" s="41"/>
      <c r="E72" s="41"/>
      <c r="F72" s="41"/>
      <c r="G72" s="6" t="s">
        <v>3</v>
      </c>
      <c r="H72" s="41"/>
      <c r="I72" s="6" t="s">
        <v>3</v>
      </c>
    </row>
    <row r="73" spans="1:9" ht="12.75">
      <c r="A73" s="41"/>
      <c r="B73" s="41"/>
      <c r="C73" s="41"/>
      <c r="D73" s="41"/>
      <c r="E73" s="41"/>
      <c r="F73" s="41"/>
      <c r="G73" s="6" t="s">
        <v>4</v>
      </c>
      <c r="H73" s="41"/>
      <c r="I73" s="6" t="s">
        <v>9</v>
      </c>
    </row>
    <row r="74" spans="1:9" ht="12.75">
      <c r="A74" s="41"/>
      <c r="B74" s="41"/>
      <c r="C74" s="41"/>
      <c r="D74" s="41"/>
      <c r="E74" s="41"/>
      <c r="F74" s="41"/>
      <c r="G74" s="6"/>
      <c r="H74" s="41"/>
      <c r="I74" s="6"/>
    </row>
    <row r="75" spans="1:9" ht="12.75">
      <c r="A75" s="41"/>
      <c r="B75" s="41"/>
      <c r="C75" s="41"/>
      <c r="D75" s="41"/>
      <c r="E75" s="41"/>
      <c r="F75" s="41"/>
      <c r="G75" s="7" t="s">
        <v>5</v>
      </c>
      <c r="H75" s="41"/>
      <c r="I75" s="7" t="s">
        <v>5</v>
      </c>
    </row>
    <row r="76" spans="1:9" ht="12.75">
      <c r="A76" s="41"/>
      <c r="B76" s="41"/>
      <c r="C76" s="41"/>
      <c r="D76" s="41"/>
      <c r="E76" s="41"/>
      <c r="F76" s="41"/>
      <c r="G76" s="7" t="s">
        <v>11</v>
      </c>
      <c r="H76" s="41"/>
      <c r="I76" s="7" t="s">
        <v>11</v>
      </c>
    </row>
    <row r="77" spans="1:9" ht="12.75">
      <c r="A77" s="41"/>
      <c r="B77" s="41"/>
      <c r="C77" s="41"/>
      <c r="D77" s="41"/>
      <c r="E77" s="41"/>
      <c r="F77" s="41"/>
      <c r="G77" s="7"/>
      <c r="H77" s="41"/>
      <c r="I77" s="41"/>
    </row>
    <row r="78" spans="1:9" ht="12.75">
      <c r="A78" s="41"/>
      <c r="B78" s="41" t="s">
        <v>189</v>
      </c>
      <c r="C78" s="41"/>
      <c r="D78" s="41"/>
      <c r="E78" s="41"/>
      <c r="F78" s="41"/>
      <c r="G78" s="57">
        <v>1247</v>
      </c>
      <c r="H78" s="58"/>
      <c r="I78" s="58">
        <v>3975</v>
      </c>
    </row>
    <row r="79" spans="1:9" ht="12.75">
      <c r="A79" s="41"/>
      <c r="B79" s="41" t="s">
        <v>190</v>
      </c>
      <c r="C79" s="41"/>
      <c r="D79" s="41"/>
      <c r="E79" s="41"/>
      <c r="F79" s="41"/>
      <c r="G79" s="57">
        <v>40</v>
      </c>
      <c r="H79" s="58"/>
      <c r="I79" s="58">
        <v>840</v>
      </c>
    </row>
    <row r="80" spans="1:9" ht="12.75">
      <c r="A80" s="41"/>
      <c r="B80" s="41" t="s">
        <v>191</v>
      </c>
      <c r="C80" s="41"/>
      <c r="D80" s="41"/>
      <c r="E80" s="41"/>
      <c r="F80" s="41"/>
      <c r="G80" s="57">
        <v>0</v>
      </c>
      <c r="H80" s="58"/>
      <c r="I80" s="58">
        <v>600</v>
      </c>
    </row>
    <row r="81" spans="1:9" ht="13.5" thickBot="1">
      <c r="A81" s="41"/>
      <c r="B81" s="41"/>
      <c r="C81" s="41"/>
      <c r="D81" s="41"/>
      <c r="E81" s="41"/>
      <c r="F81" s="41"/>
      <c r="G81" s="59">
        <f>SUM(G78:G80)</f>
        <v>1287</v>
      </c>
      <c r="H81" s="58"/>
      <c r="I81" s="60">
        <f>SUM(I78:I80)</f>
        <v>5415</v>
      </c>
    </row>
    <row r="82" spans="1:9" ht="13.5" thickTop="1">
      <c r="A82" s="41"/>
      <c r="B82" s="41"/>
      <c r="C82" s="41"/>
      <c r="D82" s="41"/>
      <c r="E82" s="41"/>
      <c r="F82" s="41"/>
      <c r="G82" s="57"/>
      <c r="H82" s="58"/>
      <c r="I82" s="58"/>
    </row>
    <row r="83" spans="1:9" ht="12.75">
      <c r="A83" s="40" t="s">
        <v>97</v>
      </c>
      <c r="B83" s="40" t="s">
        <v>98</v>
      </c>
      <c r="C83" s="40"/>
      <c r="D83" s="40"/>
      <c r="E83" s="41"/>
      <c r="F83" s="41"/>
      <c r="G83" s="41"/>
      <c r="H83" s="41"/>
      <c r="I83" s="41"/>
    </row>
    <row r="84" spans="1:9" ht="12.75">
      <c r="A84" s="41"/>
      <c r="B84" s="85" t="s">
        <v>192</v>
      </c>
      <c r="C84" s="85"/>
      <c r="D84" s="85"/>
      <c r="E84" s="85"/>
      <c r="F84" s="85"/>
      <c r="G84" s="85"/>
      <c r="H84" s="85"/>
      <c r="I84" s="85"/>
    </row>
    <row r="85" spans="1:9" ht="12.75">
      <c r="A85" s="41"/>
      <c r="B85" s="85"/>
      <c r="C85" s="85"/>
      <c r="D85" s="85"/>
      <c r="E85" s="85"/>
      <c r="F85" s="85"/>
      <c r="G85" s="85"/>
      <c r="H85" s="85"/>
      <c r="I85" s="85"/>
    </row>
    <row r="86" spans="1:9" ht="12.75">
      <c r="A86" s="41"/>
      <c r="B86" s="51"/>
      <c r="C86" s="51"/>
      <c r="D86" s="51"/>
      <c r="E86" s="51"/>
      <c r="F86" s="51"/>
      <c r="G86" s="51"/>
      <c r="H86" s="51"/>
      <c r="I86" s="51"/>
    </row>
    <row r="87" spans="1:9" ht="12.75">
      <c r="A87" s="40" t="s">
        <v>99</v>
      </c>
      <c r="B87" s="40" t="s">
        <v>100</v>
      </c>
      <c r="C87" s="40"/>
      <c r="D87" s="40"/>
      <c r="E87" s="41"/>
      <c r="F87" s="41"/>
      <c r="G87" s="41"/>
      <c r="H87" s="41"/>
      <c r="I87" s="41"/>
    </row>
    <row r="88" spans="1:9" ht="12.75">
      <c r="A88" s="40"/>
      <c r="B88" s="85" t="s">
        <v>193</v>
      </c>
      <c r="C88" s="85"/>
      <c r="D88" s="85"/>
      <c r="E88" s="85"/>
      <c r="F88" s="85"/>
      <c r="G88" s="85"/>
      <c r="H88" s="85"/>
      <c r="I88" s="85"/>
    </row>
    <row r="89" spans="1:9" ht="12.75">
      <c r="A89" s="40"/>
      <c r="B89" s="85"/>
      <c r="C89" s="85"/>
      <c r="D89" s="85"/>
      <c r="E89" s="85"/>
      <c r="F89" s="85"/>
      <c r="G89" s="85"/>
      <c r="H89" s="85"/>
      <c r="I89" s="85"/>
    </row>
    <row r="90" spans="1:9" ht="12.75">
      <c r="A90" s="40"/>
      <c r="B90" s="51"/>
      <c r="C90" s="51"/>
      <c r="D90" s="51"/>
      <c r="E90" s="51"/>
      <c r="F90" s="51"/>
      <c r="G90" s="51"/>
      <c r="H90" s="51"/>
      <c r="I90" s="51"/>
    </row>
    <row r="91" ht="12.75">
      <c r="B91" s="1" t="s">
        <v>194</v>
      </c>
    </row>
    <row r="92" spans="2:10" ht="21" customHeight="1">
      <c r="B92" s="85" t="s">
        <v>195</v>
      </c>
      <c r="C92" s="85"/>
      <c r="D92" s="85"/>
      <c r="E92" s="85"/>
      <c r="F92" s="85"/>
      <c r="G92" s="85"/>
      <c r="H92" s="85"/>
      <c r="I92" s="85"/>
      <c r="J92" s="53"/>
    </row>
    <row r="93" spans="2:10" ht="21" customHeight="1">
      <c r="B93" s="85"/>
      <c r="C93" s="85"/>
      <c r="D93" s="85"/>
      <c r="E93" s="85"/>
      <c r="F93" s="85"/>
      <c r="G93" s="85"/>
      <c r="H93" s="85"/>
      <c r="I93" s="85"/>
      <c r="J93" s="53"/>
    </row>
    <row r="94" spans="2:10" ht="12.75">
      <c r="B94" s="22"/>
      <c r="C94" s="22"/>
      <c r="D94" s="22"/>
      <c r="E94" s="22"/>
      <c r="F94" s="22"/>
      <c r="G94" s="22"/>
      <c r="H94" s="22"/>
      <c r="I94" s="22"/>
      <c r="J94" s="22"/>
    </row>
    <row r="95" spans="2:10" ht="12.75">
      <c r="B95" s="22" t="s">
        <v>196</v>
      </c>
      <c r="C95" s="77" t="s">
        <v>241</v>
      </c>
      <c r="D95" s="77"/>
      <c r="E95" s="77"/>
      <c r="F95" s="77"/>
      <c r="G95" s="77"/>
      <c r="H95" s="77"/>
      <c r="I95" s="77"/>
      <c r="J95" s="22"/>
    </row>
    <row r="96" spans="2:10" ht="12.75">
      <c r="B96" s="22"/>
      <c r="C96" s="77"/>
      <c r="D96" s="77"/>
      <c r="E96" s="77"/>
      <c r="F96" s="77"/>
      <c r="G96" s="77"/>
      <c r="H96" s="77"/>
      <c r="I96" s="77"/>
      <c r="J96" s="22"/>
    </row>
    <row r="97" spans="2:10" ht="12.75">
      <c r="B97" s="22"/>
      <c r="C97" s="22"/>
      <c r="D97" s="22"/>
      <c r="E97" s="22"/>
      <c r="F97" s="22"/>
      <c r="G97" s="22"/>
      <c r="H97" s="22"/>
      <c r="I97" s="22"/>
      <c r="J97" s="22"/>
    </row>
    <row r="98" spans="3:10" ht="12.75">
      <c r="C98" s="54" t="s">
        <v>101</v>
      </c>
      <c r="D98" s="84" t="s">
        <v>197</v>
      </c>
      <c r="E98" s="84"/>
      <c r="F98" s="84"/>
      <c r="G98" s="84"/>
      <c r="H98" s="84"/>
      <c r="I98" s="84"/>
      <c r="J98" s="52"/>
    </row>
    <row r="99" spans="3:10" ht="12.75">
      <c r="C99" s="54"/>
      <c r="D99" s="84"/>
      <c r="E99" s="84"/>
      <c r="F99" s="84"/>
      <c r="G99" s="84"/>
      <c r="H99" s="84"/>
      <c r="I99" s="84"/>
      <c r="J99" s="52"/>
    </row>
    <row r="100" spans="3:11" ht="27.75" customHeight="1">
      <c r="C100" s="54" t="s">
        <v>101</v>
      </c>
      <c r="D100" s="84" t="s">
        <v>198</v>
      </c>
      <c r="E100" s="84"/>
      <c r="F100" s="84"/>
      <c r="G100" s="84"/>
      <c r="H100" s="84"/>
      <c r="I100" s="84"/>
      <c r="J100" s="84"/>
      <c r="K100" s="84"/>
    </row>
    <row r="101" spans="3:10" ht="12.75">
      <c r="C101" s="54" t="s">
        <v>101</v>
      </c>
      <c r="D101" s="84" t="s">
        <v>242</v>
      </c>
      <c r="E101" s="84"/>
      <c r="F101" s="84"/>
      <c r="G101" s="84"/>
      <c r="H101" s="84"/>
      <c r="I101" s="84"/>
      <c r="J101" s="52"/>
    </row>
    <row r="102" spans="3:10" ht="12.75">
      <c r="C102" s="54"/>
      <c r="D102" s="84"/>
      <c r="E102" s="84"/>
      <c r="F102" s="84"/>
      <c r="G102" s="84"/>
      <c r="H102" s="84"/>
      <c r="I102" s="84"/>
      <c r="J102" s="52"/>
    </row>
    <row r="103" spans="3:10" ht="12.75">
      <c r="C103" s="54"/>
      <c r="D103" s="53"/>
      <c r="E103" s="53"/>
      <c r="F103" s="53"/>
      <c r="G103" s="53"/>
      <c r="H103" s="53"/>
      <c r="I103" s="53"/>
      <c r="J103" s="52"/>
    </row>
    <row r="104" spans="2:9" ht="12.75">
      <c r="B104" s="52" t="s">
        <v>199</v>
      </c>
      <c r="C104" s="77" t="s">
        <v>243</v>
      </c>
      <c r="D104" s="77"/>
      <c r="E104" s="77"/>
      <c r="F104" s="77"/>
      <c r="G104" s="77"/>
      <c r="H104" s="77"/>
      <c r="I104" s="77"/>
    </row>
    <row r="105" spans="2:9" ht="21" customHeight="1">
      <c r="B105" s="22"/>
      <c r="C105" s="77"/>
      <c r="D105" s="77"/>
      <c r="E105" s="77"/>
      <c r="F105" s="77"/>
      <c r="G105" s="77"/>
      <c r="H105" s="77"/>
      <c r="I105" s="77"/>
    </row>
    <row r="106" spans="2:9" ht="19.5" customHeight="1">
      <c r="B106" s="22"/>
      <c r="C106" s="77"/>
      <c r="D106" s="77"/>
      <c r="E106" s="77"/>
      <c r="F106" s="77"/>
      <c r="G106" s="77"/>
      <c r="H106" s="77"/>
      <c r="I106" s="77"/>
    </row>
    <row r="107" ht="12.75">
      <c r="E107" s="41"/>
    </row>
    <row r="108" ht="12.75">
      <c r="E108" s="41"/>
    </row>
    <row r="109" ht="12.75">
      <c r="E109" s="41"/>
    </row>
    <row r="110" ht="12.75">
      <c r="E110" s="41"/>
    </row>
    <row r="111" spans="2:5" ht="15.75">
      <c r="B111" s="2" t="s">
        <v>156</v>
      </c>
      <c r="E111" s="41"/>
    </row>
    <row r="112" ht="12.75">
      <c r="E112" s="41"/>
    </row>
    <row r="113" spans="1:5" ht="12.75">
      <c r="A113" s="1" t="s">
        <v>70</v>
      </c>
      <c r="E113" s="41"/>
    </row>
    <row r="114" spans="1:5" ht="12.75">
      <c r="A114" s="1" t="s">
        <v>149</v>
      </c>
      <c r="E114" s="41"/>
    </row>
    <row r="115" ht="12.75">
      <c r="E115" s="41"/>
    </row>
    <row r="116" ht="12.75">
      <c r="E116" s="41"/>
    </row>
    <row r="117" spans="1:5" ht="12.75">
      <c r="A117" s="40" t="s">
        <v>71</v>
      </c>
      <c r="B117" s="40" t="s">
        <v>96</v>
      </c>
      <c r="C117" s="40"/>
      <c r="D117" s="40"/>
      <c r="E117" s="41"/>
    </row>
    <row r="119" spans="1:2" ht="12.75">
      <c r="A119" s="40" t="s">
        <v>99</v>
      </c>
      <c r="B119" s="40" t="s">
        <v>102</v>
      </c>
    </row>
    <row r="120" spans="2:9" ht="12.75">
      <c r="B120" s="22"/>
      <c r="C120" s="22"/>
      <c r="D120" s="22"/>
      <c r="E120" s="22"/>
      <c r="F120" s="22"/>
      <c r="G120" s="22"/>
      <c r="H120" s="22"/>
      <c r="I120" s="22"/>
    </row>
    <row r="121" spans="2:9" ht="12.75">
      <c r="B121" s="22"/>
      <c r="C121" s="77" t="s">
        <v>244</v>
      </c>
      <c r="D121" s="77"/>
      <c r="E121" s="77"/>
      <c r="F121" s="77"/>
      <c r="G121" s="77"/>
      <c r="H121" s="77"/>
      <c r="I121" s="77"/>
    </row>
    <row r="122" spans="2:9" ht="12.75">
      <c r="B122" s="22"/>
      <c r="C122" s="77"/>
      <c r="D122" s="77"/>
      <c r="E122" s="77"/>
      <c r="F122" s="77"/>
      <c r="G122" s="77"/>
      <c r="H122" s="77"/>
      <c r="I122" s="77"/>
    </row>
    <row r="123" spans="2:10" ht="12.75">
      <c r="B123" s="22"/>
      <c r="C123" s="77"/>
      <c r="D123" s="77"/>
      <c r="E123" s="77"/>
      <c r="F123" s="77"/>
      <c r="G123" s="77"/>
      <c r="H123" s="77"/>
      <c r="I123" s="77"/>
      <c r="J123" s="53"/>
    </row>
    <row r="124" spans="2:10" ht="12.75">
      <c r="B124" s="22"/>
      <c r="C124" s="22"/>
      <c r="D124" s="22"/>
      <c r="E124" s="22"/>
      <c r="F124" s="22"/>
      <c r="G124" s="22"/>
      <c r="H124" s="22"/>
      <c r="I124" s="22"/>
      <c r="J124" s="53"/>
    </row>
    <row r="125" spans="2:10" ht="12.75">
      <c r="B125" s="52" t="s">
        <v>200</v>
      </c>
      <c r="C125" s="84" t="s">
        <v>245</v>
      </c>
      <c r="D125" s="84"/>
      <c r="E125" s="84"/>
      <c r="F125" s="84"/>
      <c r="G125" s="84"/>
      <c r="H125" s="84"/>
      <c r="I125" s="84"/>
      <c r="J125" s="52"/>
    </row>
    <row r="126" spans="2:10" ht="12.75">
      <c r="B126" s="22"/>
      <c r="C126" s="84"/>
      <c r="D126" s="84"/>
      <c r="E126" s="84"/>
      <c r="F126" s="84"/>
      <c r="G126" s="84"/>
      <c r="H126" s="84"/>
      <c r="I126" s="84"/>
      <c r="J126" s="52"/>
    </row>
    <row r="127" spans="2:10" ht="12.75">
      <c r="B127" s="22"/>
      <c r="C127" s="53"/>
      <c r="D127" s="53"/>
      <c r="E127" s="53"/>
      <c r="F127" s="53"/>
      <c r="G127" s="53"/>
      <c r="H127" s="53"/>
      <c r="I127" s="53"/>
      <c r="J127" s="52"/>
    </row>
    <row r="128" spans="2:10" ht="39" customHeight="1">
      <c r="B128" s="22" t="s">
        <v>201</v>
      </c>
      <c r="C128" s="84" t="s">
        <v>246</v>
      </c>
      <c r="D128" s="84"/>
      <c r="E128" s="84"/>
      <c r="F128" s="84"/>
      <c r="G128" s="84"/>
      <c r="H128" s="84"/>
      <c r="I128" s="84"/>
      <c r="J128" s="52"/>
    </row>
    <row r="129" spans="3:9" ht="38.25" customHeight="1">
      <c r="C129" s="84"/>
      <c r="D129" s="84"/>
      <c r="E129" s="84"/>
      <c r="F129" s="84"/>
      <c r="G129" s="84"/>
      <c r="H129" s="84"/>
      <c r="I129" s="84"/>
    </row>
    <row r="130" spans="3:9" ht="12.75">
      <c r="C130" s="53"/>
      <c r="D130" s="53"/>
      <c r="E130" s="53"/>
      <c r="F130" s="53"/>
      <c r="G130" s="53"/>
      <c r="H130" s="53"/>
      <c r="I130" s="53"/>
    </row>
    <row r="131" spans="2:9" ht="12.75">
      <c r="B131" s="77" t="s">
        <v>247</v>
      </c>
      <c r="C131" s="77"/>
      <c r="D131" s="77"/>
      <c r="E131" s="77"/>
      <c r="F131" s="77"/>
      <c r="G131" s="77"/>
      <c r="H131" s="77"/>
      <c r="I131" s="77"/>
    </row>
    <row r="132" spans="2:9" ht="12.75">
      <c r="B132" s="77"/>
      <c r="C132" s="77"/>
      <c r="D132" s="77"/>
      <c r="E132" s="77"/>
      <c r="F132" s="77"/>
      <c r="G132" s="77"/>
      <c r="H132" s="77"/>
      <c r="I132" s="77"/>
    </row>
    <row r="134" spans="2:9" ht="12.75">
      <c r="B134" s="79" t="s">
        <v>248</v>
      </c>
      <c r="C134" s="79"/>
      <c r="D134" s="79"/>
      <c r="E134" s="79"/>
      <c r="F134" s="79"/>
      <c r="G134" s="79"/>
      <c r="H134" s="79"/>
      <c r="I134" s="79"/>
    </row>
    <row r="135" spans="2:9" ht="21" customHeight="1">
      <c r="B135" s="79"/>
      <c r="C135" s="79"/>
      <c r="D135" s="79"/>
      <c r="E135" s="79"/>
      <c r="F135" s="79"/>
      <c r="G135" s="79"/>
      <c r="H135" s="79"/>
      <c r="I135" s="79"/>
    </row>
    <row r="136" spans="2:9" ht="18" customHeight="1">
      <c r="B136" s="79"/>
      <c r="C136" s="79"/>
      <c r="D136" s="79"/>
      <c r="E136" s="79"/>
      <c r="F136" s="79"/>
      <c r="G136" s="79"/>
      <c r="H136" s="79"/>
      <c r="I136" s="79"/>
    </row>
    <row r="138" spans="1:2" ht="12.75">
      <c r="A138" s="40" t="s">
        <v>103</v>
      </c>
      <c r="B138" s="40" t="s">
        <v>104</v>
      </c>
    </row>
    <row r="139" spans="2:9" ht="12.75">
      <c r="B139" s="77" t="s">
        <v>202</v>
      </c>
      <c r="C139" s="77"/>
      <c r="D139" s="77"/>
      <c r="E139" s="77"/>
      <c r="F139" s="77"/>
      <c r="G139" s="77"/>
      <c r="H139" s="77"/>
      <c r="I139" s="77"/>
    </row>
    <row r="141" spans="1:2" ht="12.75">
      <c r="A141" s="40" t="s">
        <v>105</v>
      </c>
      <c r="B141" s="40" t="s">
        <v>106</v>
      </c>
    </row>
    <row r="142" spans="2:9" ht="12.75">
      <c r="B142" s="79" t="s">
        <v>203</v>
      </c>
      <c r="C142" s="79"/>
      <c r="D142" s="79"/>
      <c r="E142" s="79"/>
      <c r="F142" s="79"/>
      <c r="G142" s="79"/>
      <c r="H142" s="79"/>
      <c r="I142" s="79"/>
    </row>
    <row r="143" spans="2:9" ht="12.75">
      <c r="B143" s="79"/>
      <c r="C143" s="79"/>
      <c r="D143" s="79"/>
      <c r="E143" s="79"/>
      <c r="F143" s="79"/>
      <c r="G143" s="79"/>
      <c r="H143" s="79"/>
      <c r="I143" s="79"/>
    </row>
    <row r="144" spans="2:9" ht="12.75">
      <c r="B144" s="79"/>
      <c r="C144" s="79"/>
      <c r="D144" s="79"/>
      <c r="E144" s="79"/>
      <c r="F144" s="79"/>
      <c r="G144" s="79"/>
      <c r="H144" s="79"/>
      <c r="I144" s="79"/>
    </row>
    <row r="146" spans="1:2" ht="12.75">
      <c r="A146" s="40" t="s">
        <v>107</v>
      </c>
      <c r="B146" s="40" t="s">
        <v>108</v>
      </c>
    </row>
    <row r="147" spans="2:9" ht="12.75">
      <c r="B147" s="83" t="s">
        <v>109</v>
      </c>
      <c r="C147" s="83"/>
      <c r="D147" s="83"/>
      <c r="E147" s="83"/>
      <c r="F147" s="83"/>
      <c r="G147" s="83"/>
      <c r="H147" s="83"/>
      <c r="I147" s="83"/>
    </row>
    <row r="148" spans="2:9" ht="12.75">
      <c r="B148" s="55"/>
      <c r="C148" s="55"/>
      <c r="D148" s="55"/>
      <c r="E148" s="55"/>
      <c r="F148" s="55"/>
      <c r="G148" s="55"/>
      <c r="H148" s="55"/>
      <c r="I148" s="55"/>
    </row>
    <row r="149" spans="1:2" ht="12.75">
      <c r="A149" s="40" t="s">
        <v>110</v>
      </c>
      <c r="B149" s="40" t="s">
        <v>111</v>
      </c>
    </row>
    <row r="150" spans="2:9" ht="12.75">
      <c r="B150" s="77" t="s">
        <v>112</v>
      </c>
      <c r="C150" s="77"/>
      <c r="D150" s="77"/>
      <c r="E150" s="77"/>
      <c r="F150" s="77"/>
      <c r="G150" s="77"/>
      <c r="H150" s="77"/>
      <c r="I150" s="77"/>
    </row>
    <row r="151" spans="2:9" ht="12.75">
      <c r="B151" s="77"/>
      <c r="C151" s="77"/>
      <c r="D151" s="77"/>
      <c r="E151" s="77"/>
      <c r="F151" s="77"/>
      <c r="G151" s="77"/>
      <c r="H151" s="77"/>
      <c r="I151" s="77"/>
    </row>
    <row r="153" spans="1:2" ht="12.75">
      <c r="A153" s="40" t="s">
        <v>67</v>
      </c>
      <c r="B153" s="40" t="s">
        <v>113</v>
      </c>
    </row>
    <row r="154" spans="1:9" ht="12.75">
      <c r="A154" s="40"/>
      <c r="B154" s="40"/>
      <c r="I154" s="7" t="s">
        <v>11</v>
      </c>
    </row>
    <row r="155" spans="1:9" ht="12.75">
      <c r="A155" s="40"/>
      <c r="B155" s="40"/>
      <c r="I155" s="7"/>
    </row>
    <row r="156" spans="2:9" ht="13.5" thickBot="1">
      <c r="B156" s="3" t="s">
        <v>32</v>
      </c>
      <c r="I156" s="61">
        <v>185</v>
      </c>
    </row>
    <row r="157" ht="13.5" thickTop="1"/>
    <row r="158" ht="12.75">
      <c r="E158" s="41"/>
    </row>
    <row r="159" ht="12.75">
      <c r="E159" s="41"/>
    </row>
    <row r="160" ht="12.75">
      <c r="E160" s="41"/>
    </row>
    <row r="161" ht="12.75">
      <c r="E161" s="41"/>
    </row>
    <row r="162" spans="2:5" ht="15.75">
      <c r="B162" s="2" t="s">
        <v>156</v>
      </c>
      <c r="E162" s="41"/>
    </row>
    <row r="163" ht="12.75">
      <c r="E163" s="41"/>
    </row>
    <row r="164" spans="1:5" ht="12.75">
      <c r="A164" s="1" t="s">
        <v>70</v>
      </c>
      <c r="E164" s="41"/>
    </row>
    <row r="165" spans="1:5" ht="12.75">
      <c r="A165" s="1" t="s">
        <v>149</v>
      </c>
      <c r="E165" s="41"/>
    </row>
    <row r="166" ht="12.75">
      <c r="E166" s="41"/>
    </row>
    <row r="167" ht="12.75">
      <c r="E167" s="41"/>
    </row>
    <row r="168" spans="1:9" ht="12.75">
      <c r="A168" s="40" t="s">
        <v>114</v>
      </c>
      <c r="B168" s="82" t="s">
        <v>226</v>
      </c>
      <c r="C168" s="82"/>
      <c r="D168" s="82"/>
      <c r="E168" s="82"/>
      <c r="F168" s="82"/>
      <c r="G168" s="82"/>
      <c r="H168" s="82"/>
      <c r="I168" s="82"/>
    </row>
    <row r="169" spans="1:9" ht="12.75">
      <c r="A169" s="40"/>
      <c r="B169" s="82"/>
      <c r="C169" s="82"/>
      <c r="D169" s="82"/>
      <c r="E169" s="82"/>
      <c r="F169" s="82"/>
      <c r="G169" s="82"/>
      <c r="H169" s="82"/>
      <c r="I169" s="82"/>
    </row>
    <row r="171" spans="1:2" ht="12.75">
      <c r="A171" s="40" t="s">
        <v>115</v>
      </c>
      <c r="B171" s="40" t="s">
        <v>116</v>
      </c>
    </row>
    <row r="172" spans="2:9" ht="27.75" customHeight="1">
      <c r="B172" s="80" t="s">
        <v>239</v>
      </c>
      <c r="C172" s="80"/>
      <c r="D172" s="80"/>
      <c r="E172" s="80"/>
      <c r="F172" s="80"/>
      <c r="G172" s="80"/>
      <c r="H172" s="80"/>
      <c r="I172" s="80"/>
    </row>
    <row r="173" spans="2:9" ht="27" customHeight="1">
      <c r="B173" s="80"/>
      <c r="C173" s="80"/>
      <c r="D173" s="80"/>
      <c r="E173" s="80"/>
      <c r="F173" s="80"/>
      <c r="G173" s="80"/>
      <c r="H173" s="80"/>
      <c r="I173" s="80"/>
    </row>
    <row r="175" spans="1:2" ht="12.75">
      <c r="A175" s="1" t="s">
        <v>117</v>
      </c>
      <c r="B175" s="1" t="s">
        <v>118</v>
      </c>
    </row>
    <row r="176" spans="2:9" ht="12.75">
      <c r="B176" s="77" t="s">
        <v>205</v>
      </c>
      <c r="C176" s="77"/>
      <c r="D176" s="77"/>
      <c r="E176" s="77"/>
      <c r="F176" s="77"/>
      <c r="G176" s="77"/>
      <c r="H176" s="77"/>
      <c r="I176" s="77"/>
    </row>
    <row r="177" spans="2:9" ht="12.75">
      <c r="B177" s="77"/>
      <c r="C177" s="77"/>
      <c r="D177" s="77"/>
      <c r="E177" s="77"/>
      <c r="F177" s="77"/>
      <c r="G177" s="77"/>
      <c r="H177" s="77"/>
      <c r="I177" s="77"/>
    </row>
    <row r="178" spans="2:9" ht="12.75">
      <c r="B178" s="77"/>
      <c r="C178" s="77"/>
      <c r="D178" s="77"/>
      <c r="E178" s="77"/>
      <c r="F178" s="77"/>
      <c r="G178" s="77"/>
      <c r="H178" s="77"/>
      <c r="I178" s="77"/>
    </row>
    <row r="180" spans="1:2" ht="12.75">
      <c r="A180" s="1" t="s">
        <v>119</v>
      </c>
      <c r="B180" s="1" t="s">
        <v>120</v>
      </c>
    </row>
    <row r="181" spans="2:9" ht="12.75">
      <c r="B181" s="77" t="s">
        <v>206</v>
      </c>
      <c r="C181" s="77"/>
      <c r="D181" s="77"/>
      <c r="E181" s="77"/>
      <c r="F181" s="77"/>
      <c r="G181" s="77"/>
      <c r="H181" s="77"/>
      <c r="I181" s="77"/>
    </row>
    <row r="182" spans="2:9" ht="12.75">
      <c r="B182" s="77"/>
      <c r="C182" s="77"/>
      <c r="D182" s="77"/>
      <c r="E182" s="77"/>
      <c r="F182" s="77"/>
      <c r="G182" s="77"/>
      <c r="H182" s="77"/>
      <c r="I182" s="77"/>
    </row>
    <row r="184" spans="1:2" ht="12.75">
      <c r="A184" s="1" t="s">
        <v>121</v>
      </c>
      <c r="B184" s="1" t="s">
        <v>122</v>
      </c>
    </row>
    <row r="185" ht="12.75">
      <c r="B185" s="3" t="s">
        <v>123</v>
      </c>
    </row>
    <row r="187" spans="1:2" ht="12.75">
      <c r="A187" s="1" t="s">
        <v>25</v>
      </c>
      <c r="B187" s="1" t="s">
        <v>23</v>
      </c>
    </row>
    <row r="188" spans="2:9" ht="12.75">
      <c r="B188" s="77" t="s">
        <v>207</v>
      </c>
      <c r="C188" s="77"/>
      <c r="D188" s="77"/>
      <c r="E188" s="77"/>
      <c r="F188" s="77"/>
      <c r="G188" s="77"/>
      <c r="H188" s="77"/>
      <c r="I188" s="77"/>
    </row>
    <row r="189" spans="2:9" ht="12.75">
      <c r="B189" s="77"/>
      <c r="C189" s="77"/>
      <c r="D189" s="77"/>
      <c r="E189" s="77"/>
      <c r="F189" s="77"/>
      <c r="G189" s="77"/>
      <c r="H189" s="77"/>
      <c r="I189" s="77"/>
    </row>
    <row r="191" spans="1:2" ht="12.75">
      <c r="A191" s="1" t="s">
        <v>124</v>
      </c>
      <c r="B191" s="1" t="s">
        <v>125</v>
      </c>
    </row>
    <row r="192" spans="2:9" ht="12.75">
      <c r="B192" s="77" t="s">
        <v>126</v>
      </c>
      <c r="C192" s="77"/>
      <c r="D192" s="77"/>
      <c r="E192" s="77"/>
      <c r="F192" s="77"/>
      <c r="G192" s="77"/>
      <c r="H192" s="77"/>
      <c r="I192" s="77"/>
    </row>
    <row r="194" spans="1:2" ht="12.75">
      <c r="A194" s="1" t="s">
        <v>127</v>
      </c>
      <c r="B194" s="1" t="s">
        <v>128</v>
      </c>
    </row>
    <row r="195" ht="12.75">
      <c r="B195" s="3" t="s">
        <v>129</v>
      </c>
    </row>
    <row r="210" ht="12.75">
      <c r="E210" s="41"/>
    </row>
    <row r="211" ht="12.75">
      <c r="E211" s="41"/>
    </row>
    <row r="212" ht="12.75">
      <c r="E212" s="41"/>
    </row>
    <row r="213" ht="12.75">
      <c r="E213" s="41"/>
    </row>
    <row r="214" spans="2:5" ht="15.75">
      <c r="B214" s="2" t="s">
        <v>156</v>
      </c>
      <c r="E214" s="41"/>
    </row>
    <row r="215" ht="12.75">
      <c r="E215" s="41"/>
    </row>
    <row r="216" spans="1:5" ht="12.75">
      <c r="A216" s="1" t="s">
        <v>70</v>
      </c>
      <c r="E216" s="41"/>
    </row>
    <row r="217" spans="1:5" ht="12.75">
      <c r="A217" s="1" t="s">
        <v>149</v>
      </c>
      <c r="E217" s="41"/>
    </row>
    <row r="218" ht="12.75">
      <c r="E218" s="41"/>
    </row>
    <row r="219" ht="12.75">
      <c r="E219" s="41"/>
    </row>
    <row r="220" spans="1:9" ht="12.75">
      <c r="A220" s="40" t="s">
        <v>114</v>
      </c>
      <c r="B220" s="82" t="s">
        <v>227</v>
      </c>
      <c r="C220" s="82"/>
      <c r="D220" s="82"/>
      <c r="E220" s="82"/>
      <c r="F220" s="82"/>
      <c r="G220" s="82"/>
      <c r="H220" s="82"/>
      <c r="I220" s="82"/>
    </row>
    <row r="221" spans="1:9" ht="12.75">
      <c r="A221" s="40"/>
      <c r="B221" s="82"/>
      <c r="C221" s="82"/>
      <c r="D221" s="82"/>
      <c r="E221" s="82"/>
      <c r="F221" s="82"/>
      <c r="G221" s="82"/>
      <c r="H221" s="82"/>
      <c r="I221" s="82"/>
    </row>
    <row r="223" spans="1:2" ht="12.75">
      <c r="A223" s="1" t="s">
        <v>130</v>
      </c>
      <c r="B223" s="1" t="s">
        <v>131</v>
      </c>
    </row>
    <row r="224" spans="2:9" ht="12.75">
      <c r="B224" s="79" t="s">
        <v>208</v>
      </c>
      <c r="C224" s="79"/>
      <c r="D224" s="79"/>
      <c r="E224" s="79"/>
      <c r="F224" s="79"/>
      <c r="G224" s="79"/>
      <c r="H224" s="79"/>
      <c r="I224" s="79"/>
    </row>
    <row r="225" spans="2:9" ht="12.75">
      <c r="B225" s="79"/>
      <c r="C225" s="79"/>
      <c r="D225" s="79"/>
      <c r="E225" s="79"/>
      <c r="F225" s="79"/>
      <c r="G225" s="79"/>
      <c r="H225" s="79"/>
      <c r="I225" s="79"/>
    </row>
    <row r="227" ht="12.75">
      <c r="B227" s="3" t="s">
        <v>132</v>
      </c>
    </row>
    <row r="229" spans="1:2" ht="12.75">
      <c r="A229" s="1" t="s">
        <v>133</v>
      </c>
      <c r="B229" s="1" t="s">
        <v>134</v>
      </c>
    </row>
    <row r="230" spans="2:9" ht="12.75">
      <c r="B230" s="77" t="s">
        <v>135</v>
      </c>
      <c r="C230" s="77"/>
      <c r="D230" s="77"/>
      <c r="E230" s="77"/>
      <c r="F230" s="77"/>
      <c r="G230" s="77"/>
      <c r="H230" s="77"/>
      <c r="I230" s="77"/>
    </row>
    <row r="232" spans="1:2" ht="12.75">
      <c r="A232" s="1" t="s">
        <v>136</v>
      </c>
      <c r="B232" s="1" t="s">
        <v>137</v>
      </c>
    </row>
    <row r="233" spans="2:9" ht="12.75">
      <c r="B233" s="77" t="s">
        <v>228</v>
      </c>
      <c r="C233" s="77"/>
      <c r="D233" s="77"/>
      <c r="E233" s="77"/>
      <c r="F233" s="77"/>
      <c r="G233" s="77"/>
      <c r="H233" s="77"/>
      <c r="I233" s="77"/>
    </row>
    <row r="234" spans="2:9" ht="12.75">
      <c r="B234" s="77"/>
      <c r="C234" s="77"/>
      <c r="D234" s="77"/>
      <c r="E234" s="77"/>
      <c r="F234" s="77"/>
      <c r="G234" s="77"/>
      <c r="H234" s="77"/>
      <c r="I234" s="77"/>
    </row>
    <row r="235" spans="2:9" ht="12.75">
      <c r="B235" s="77"/>
      <c r="C235" s="77"/>
      <c r="D235" s="77"/>
      <c r="E235" s="77"/>
      <c r="F235" s="77"/>
      <c r="G235" s="77"/>
      <c r="H235" s="77"/>
      <c r="I235" s="77"/>
    </row>
    <row r="236" spans="2:9" ht="12.75">
      <c r="B236" s="77"/>
      <c r="C236" s="77"/>
      <c r="D236" s="77"/>
      <c r="E236" s="77"/>
      <c r="F236" s="77"/>
      <c r="G236" s="77"/>
      <c r="H236" s="77"/>
      <c r="I236" s="77"/>
    </row>
    <row r="238" spans="1:2" ht="12.75">
      <c r="A238" s="1" t="s">
        <v>138</v>
      </c>
      <c r="B238" s="1" t="s">
        <v>139</v>
      </c>
    </row>
    <row r="239" ht="12.75">
      <c r="B239" s="3" t="s">
        <v>209</v>
      </c>
    </row>
    <row r="241" spans="1:2" ht="12.75">
      <c r="A241" s="1" t="s">
        <v>26</v>
      </c>
      <c r="B241" s="1" t="s">
        <v>140</v>
      </c>
    </row>
    <row r="242" spans="7:9" ht="12.75">
      <c r="G242" s="6" t="s">
        <v>2</v>
      </c>
      <c r="I242" s="6" t="s">
        <v>2</v>
      </c>
    </row>
    <row r="243" spans="7:9" ht="12.75">
      <c r="G243" s="6" t="s">
        <v>3</v>
      </c>
      <c r="I243" s="6" t="s">
        <v>3</v>
      </c>
    </row>
    <row r="244" spans="7:9" ht="12.75">
      <c r="G244" s="6" t="s">
        <v>4</v>
      </c>
      <c r="I244" s="6" t="s">
        <v>9</v>
      </c>
    </row>
    <row r="245" ht="12.75">
      <c r="G245" s="6"/>
    </row>
    <row r="246" spans="7:9" ht="12.75">
      <c r="G246" s="7" t="s">
        <v>5</v>
      </c>
      <c r="H246" s="7"/>
      <c r="I246" s="7" t="s">
        <v>5</v>
      </c>
    </row>
    <row r="248" spans="2:9" ht="12.75">
      <c r="B248" s="3" t="s">
        <v>141</v>
      </c>
      <c r="G248" s="17">
        <f>'IS'!D39</f>
        <v>262</v>
      </c>
      <c r="H248" s="8"/>
      <c r="I248" s="17">
        <f>'IS'!G39</f>
        <v>2135</v>
      </c>
    </row>
    <row r="250" spans="2:9" ht="12.75">
      <c r="B250" s="3" t="s">
        <v>142</v>
      </c>
      <c r="G250" s="17">
        <v>67500</v>
      </c>
      <c r="I250" s="17">
        <v>67500</v>
      </c>
    </row>
    <row r="252" spans="2:9" ht="13.5" thickBot="1">
      <c r="B252" s="3" t="s">
        <v>13</v>
      </c>
      <c r="G252" s="20">
        <f>G248/G250*100</f>
        <v>0.38814814814814813</v>
      </c>
      <c r="I252" s="20">
        <f>I248/I250*100</f>
        <v>3.1629629629629634</v>
      </c>
    </row>
    <row r="253" spans="7:9" ht="12.75">
      <c r="G253" s="62"/>
      <c r="I253" s="62"/>
    </row>
    <row r="254" spans="2:9" ht="12.75">
      <c r="B254" s="77"/>
      <c r="C254" s="77"/>
      <c r="D254" s="77"/>
      <c r="E254" s="77"/>
      <c r="F254" s="77"/>
      <c r="G254" s="77"/>
      <c r="H254" s="77"/>
      <c r="I254" s="77"/>
    </row>
    <row r="255" spans="2:9" ht="12.75">
      <c r="B255" s="77"/>
      <c r="C255" s="77"/>
      <c r="D255" s="77"/>
      <c r="E255" s="77"/>
      <c r="F255" s="77"/>
      <c r="G255" s="77"/>
      <c r="H255" s="77"/>
      <c r="I255" s="77"/>
    </row>
    <row r="256" spans="2:9" ht="12.75">
      <c r="B256" s="77"/>
      <c r="C256" s="77"/>
      <c r="D256" s="77"/>
      <c r="E256" s="77"/>
      <c r="F256" s="77"/>
      <c r="G256" s="77"/>
      <c r="H256" s="77"/>
      <c r="I256" s="77"/>
    </row>
    <row r="258" ht="12.75">
      <c r="E258" s="41"/>
    </row>
    <row r="259" ht="12.75">
      <c r="E259" s="41"/>
    </row>
    <row r="260" ht="12.75">
      <c r="E260" s="41"/>
    </row>
    <row r="261" ht="12.75">
      <c r="E261" s="41"/>
    </row>
    <row r="262" spans="2:5" ht="15.75">
      <c r="B262" s="2" t="s">
        <v>156</v>
      </c>
      <c r="E262" s="41"/>
    </row>
    <row r="263" ht="12.75">
      <c r="E263" s="41"/>
    </row>
    <row r="264" spans="1:5" ht="12.75">
      <c r="A264" s="1" t="s">
        <v>70</v>
      </c>
      <c r="E264" s="41"/>
    </row>
    <row r="265" spans="1:5" ht="12.75">
      <c r="A265" s="1" t="s">
        <v>149</v>
      </c>
      <c r="E265" s="41"/>
    </row>
    <row r="266" ht="12.75">
      <c r="E266" s="41"/>
    </row>
    <row r="267" ht="12.75">
      <c r="E267" s="41"/>
    </row>
    <row r="268" spans="1:9" ht="12.75">
      <c r="A268" s="40" t="s">
        <v>114</v>
      </c>
      <c r="B268" s="82" t="s">
        <v>227</v>
      </c>
      <c r="C268" s="82"/>
      <c r="D268" s="82"/>
      <c r="E268" s="82"/>
      <c r="F268" s="82"/>
      <c r="G268" s="82"/>
      <c r="H268" s="82"/>
      <c r="I268" s="82"/>
    </row>
    <row r="269" spans="1:9" ht="12.75">
      <c r="A269" s="40"/>
      <c r="B269" s="82"/>
      <c r="C269" s="82"/>
      <c r="D269" s="82"/>
      <c r="E269" s="82"/>
      <c r="F269" s="82"/>
      <c r="G269" s="82"/>
      <c r="H269" s="82"/>
      <c r="I269" s="82"/>
    </row>
    <row r="271" spans="1:2" ht="12.75">
      <c r="A271" s="1" t="s">
        <v>143</v>
      </c>
      <c r="B271" s="1" t="s">
        <v>144</v>
      </c>
    </row>
    <row r="272" spans="2:9" ht="12.75">
      <c r="B272" s="77" t="s">
        <v>210</v>
      </c>
      <c r="C272" s="77"/>
      <c r="D272" s="77"/>
      <c r="E272" s="77"/>
      <c r="F272" s="77"/>
      <c r="G272" s="77"/>
      <c r="H272" s="77"/>
      <c r="I272" s="77"/>
    </row>
    <row r="274" spans="1:2" ht="12.75">
      <c r="A274" s="1" t="s">
        <v>145</v>
      </c>
      <c r="B274" s="1" t="s">
        <v>146</v>
      </c>
    </row>
    <row r="275" spans="2:9" ht="27" customHeight="1">
      <c r="B275" s="81" t="s">
        <v>229</v>
      </c>
      <c r="C275" s="75"/>
      <c r="D275" s="75"/>
      <c r="E275" s="75"/>
      <c r="F275" s="75"/>
      <c r="G275" s="75"/>
      <c r="H275" s="75"/>
      <c r="I275" s="75"/>
    </row>
    <row r="276" spans="2:9" ht="12.75">
      <c r="B276" s="55"/>
      <c r="C276" s="64"/>
      <c r="D276" s="64"/>
      <c r="E276" s="64"/>
      <c r="F276" s="64"/>
      <c r="G276" s="64"/>
      <c r="H276" s="64"/>
      <c r="I276" s="64"/>
    </row>
    <row r="277" spans="2:9" ht="12.75">
      <c r="B277" s="55"/>
      <c r="C277" s="55"/>
      <c r="D277" s="55"/>
      <c r="E277" s="55"/>
      <c r="F277" s="55"/>
      <c r="G277" s="4" t="s">
        <v>230</v>
      </c>
      <c r="H277" s="55"/>
      <c r="I277" s="55"/>
    </row>
    <row r="278" spans="2:9" ht="12.75">
      <c r="B278" s="22"/>
      <c r="C278" s="22"/>
      <c r="D278" s="22"/>
      <c r="E278" s="22"/>
      <c r="F278" s="22"/>
      <c r="G278" s="4" t="s">
        <v>231</v>
      </c>
      <c r="H278" s="22"/>
      <c r="I278" s="37" t="s">
        <v>11</v>
      </c>
    </row>
    <row r="279" spans="2:9" ht="12.75">
      <c r="B279" s="3" t="s">
        <v>232</v>
      </c>
      <c r="G279" s="71" t="s">
        <v>233</v>
      </c>
      <c r="I279" s="72">
        <v>2000</v>
      </c>
    </row>
    <row r="280" spans="7:9" ht="6.75" customHeight="1">
      <c r="G280" s="71"/>
      <c r="I280" s="72"/>
    </row>
    <row r="281" spans="2:9" ht="12.75">
      <c r="B281" s="3" t="s">
        <v>234</v>
      </c>
      <c r="G281" s="71" t="s">
        <v>233</v>
      </c>
      <c r="I281" s="72">
        <v>2000</v>
      </c>
    </row>
    <row r="282" spans="7:9" ht="6.75" customHeight="1">
      <c r="G282" s="71"/>
      <c r="I282" s="72"/>
    </row>
    <row r="283" spans="2:9" ht="12.75">
      <c r="B283" s="3" t="s">
        <v>235</v>
      </c>
      <c r="G283" s="71" t="s">
        <v>236</v>
      </c>
      <c r="I283" s="72">
        <v>2900</v>
      </c>
    </row>
    <row r="284" spans="7:9" ht="6.75" customHeight="1">
      <c r="G284" s="71"/>
      <c r="I284" s="72"/>
    </row>
    <row r="285" spans="2:9" ht="12.75">
      <c r="B285" s="3" t="s">
        <v>237</v>
      </c>
      <c r="G285" s="71" t="s">
        <v>238</v>
      </c>
      <c r="I285" s="72">
        <v>1500</v>
      </c>
    </row>
    <row r="286" spans="7:9" ht="6.75" customHeight="1">
      <c r="G286" s="71"/>
      <c r="I286" s="72"/>
    </row>
    <row r="287" spans="2:9" ht="13.5" thickBot="1">
      <c r="B287" s="3" t="s">
        <v>42</v>
      </c>
      <c r="G287" s="71"/>
      <c r="I287" s="73">
        <f>SUM(I279:I286)</f>
        <v>8400</v>
      </c>
    </row>
    <row r="288" spans="7:9" ht="13.5" thickTop="1">
      <c r="G288" s="71"/>
      <c r="I288" s="67"/>
    </row>
    <row r="289" spans="2:9" ht="12.75">
      <c r="B289" s="77" t="s">
        <v>211</v>
      </c>
      <c r="C289" s="77"/>
      <c r="D289" s="77"/>
      <c r="E289" s="77"/>
      <c r="F289" s="77"/>
      <c r="G289" s="77"/>
      <c r="H289" s="77"/>
      <c r="I289" s="77"/>
    </row>
    <row r="290" spans="7:9" ht="12.75">
      <c r="G290" s="71"/>
      <c r="I290" s="72"/>
    </row>
    <row r="291" spans="1:2" ht="12.75">
      <c r="A291" s="1" t="s">
        <v>147</v>
      </c>
      <c r="B291" s="1" t="s">
        <v>148</v>
      </c>
    </row>
    <row r="292" spans="2:9" ht="12.75">
      <c r="B292" s="79" t="s">
        <v>240</v>
      </c>
      <c r="C292" s="79"/>
      <c r="D292" s="79"/>
      <c r="E292" s="79"/>
      <c r="F292" s="79"/>
      <c r="G292" s="79"/>
      <c r="H292" s="79"/>
      <c r="I292" s="79"/>
    </row>
    <row r="293" spans="2:9" ht="12.75">
      <c r="B293" s="79"/>
      <c r="C293" s="79"/>
      <c r="D293" s="79"/>
      <c r="E293" s="79"/>
      <c r="F293" s="79"/>
      <c r="G293" s="79"/>
      <c r="H293" s="79"/>
      <c r="I293" s="79"/>
    </row>
    <row r="296" ht="12.75">
      <c r="A296" s="3" t="s">
        <v>212</v>
      </c>
    </row>
    <row r="298" ht="12.75">
      <c r="A298" s="3" t="s">
        <v>213</v>
      </c>
    </row>
    <row r="299" ht="12.75">
      <c r="A299" s="3" t="s">
        <v>214</v>
      </c>
    </row>
    <row r="300" ht="12.75">
      <c r="A300" s="1"/>
    </row>
    <row r="301" ht="12.75">
      <c r="A301" s="63" t="s">
        <v>215</v>
      </c>
    </row>
    <row r="311" spans="2:3" ht="12.75">
      <c r="B311" s="11"/>
      <c r="C311" s="11"/>
    </row>
  </sheetData>
  <mergeCells count="43">
    <mergeCell ref="B14:I16"/>
    <mergeCell ref="B18:I19"/>
    <mergeCell ref="B21:I23"/>
    <mergeCell ref="B24:I25"/>
    <mergeCell ref="B31:I31"/>
    <mergeCell ref="B34:I34"/>
    <mergeCell ref="B37:I38"/>
    <mergeCell ref="B41:I43"/>
    <mergeCell ref="J100:K100"/>
    <mergeCell ref="C121:I123"/>
    <mergeCell ref="C128:I129"/>
    <mergeCell ref="C125:I126"/>
    <mergeCell ref="D98:I99"/>
    <mergeCell ref="D101:I102"/>
    <mergeCell ref="B49:I50"/>
    <mergeCell ref="C104:I106"/>
    <mergeCell ref="D100:I100"/>
    <mergeCell ref="C95:I96"/>
    <mergeCell ref="B84:I85"/>
    <mergeCell ref="B88:I89"/>
    <mergeCell ref="B92:I93"/>
    <mergeCell ref="B131:I132"/>
    <mergeCell ref="B134:I136"/>
    <mergeCell ref="B168:I169"/>
    <mergeCell ref="B176:I178"/>
    <mergeCell ref="B139:I139"/>
    <mergeCell ref="B142:I144"/>
    <mergeCell ref="B147:I147"/>
    <mergeCell ref="B150:I151"/>
    <mergeCell ref="B192:I192"/>
    <mergeCell ref="B220:I221"/>
    <mergeCell ref="B224:I225"/>
    <mergeCell ref="B181:I182"/>
    <mergeCell ref="B289:I289"/>
    <mergeCell ref="B292:I293"/>
    <mergeCell ref="B172:I173"/>
    <mergeCell ref="B272:I272"/>
    <mergeCell ref="B230:I230"/>
    <mergeCell ref="B233:I236"/>
    <mergeCell ref="B254:I256"/>
    <mergeCell ref="B275:I275"/>
    <mergeCell ref="B268:I269"/>
    <mergeCell ref="B188:I189"/>
  </mergeCells>
  <printOptions/>
  <pageMargins left="0.75" right="0.5" top="1" bottom="1" header="0.5" footer="0.5"/>
  <pageSetup firstPageNumber="5" useFirstPageNumber="1" horizontalDpi="600" verticalDpi="600" orientation="portrait" paperSize="9" r:id="rId2"/>
  <headerFooter alignWithMargins="0">
    <oddFooter>&amp;R&amp;"Times New Roman,Regular"- &amp;P -</oddFooter>
  </headerFooter>
  <rowBreaks count="2" manualBreakCount="2">
    <brk id="209" max="255" man="1"/>
    <brk id="2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system administrator</cp:lastModifiedBy>
  <cp:lastPrinted>2005-11-23T09:18:03Z</cp:lastPrinted>
  <dcterms:created xsi:type="dcterms:W3CDTF">2005-11-02T07:17:39Z</dcterms:created>
  <dcterms:modified xsi:type="dcterms:W3CDTF">2005-11-23T08:47:32Z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